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4 Realisierung\4.13 Einstufungen Wettkampfselektionen\4.13.01 PISTE\02 Homepage\"/>
    </mc:Choice>
  </mc:AlternateContent>
  <xr:revisionPtr revIDLastSave="0" documentId="8_{7906286D-047D-4B2C-8F37-4BA6AF68D034}" xr6:coauthVersionLast="45" xr6:coauthVersionMax="45" xr10:uidLastSave="{00000000-0000-0000-0000-000000000000}"/>
  <bookViews>
    <workbookView xWindow="-135" yWindow="-16320" windowWidth="29040" windowHeight="15840" activeTab="1" xr2:uid="{00000000-000D-0000-FFFF-FFFF00000000}"/>
  </bookViews>
  <sheets>
    <sheet name="esempio" sheetId="1" r:id="rId1"/>
    <sheet name="model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F22" i="2"/>
  <c r="G22" i="2"/>
  <c r="H22" i="2"/>
  <c r="I22" i="2"/>
  <c r="L22" i="2"/>
  <c r="D22" i="2"/>
  <c r="E20" i="2"/>
  <c r="F20" i="2"/>
  <c r="G20" i="2"/>
  <c r="H20" i="2"/>
  <c r="I20" i="2"/>
  <c r="L20" i="2"/>
  <c r="D20" i="2"/>
  <c r="E8" i="2"/>
  <c r="D8" i="2" s="1"/>
  <c r="E16" i="2"/>
  <c r="D16" i="2"/>
  <c r="E15" i="2"/>
  <c r="F15" i="2" s="1"/>
  <c r="G15" i="2" s="1"/>
  <c r="H15" i="2" s="1"/>
  <c r="I15" i="2" s="1"/>
  <c r="E9" i="2"/>
  <c r="F9" i="2" s="1"/>
  <c r="G9" i="2" s="1"/>
  <c r="H9" i="2" s="1"/>
  <c r="I9" i="2" s="1"/>
  <c r="D9" i="2"/>
  <c r="J19" i="1"/>
  <c r="J17" i="1"/>
  <c r="D17" i="1"/>
  <c r="D19" i="1" s="1"/>
  <c r="E17" i="1"/>
  <c r="E19" i="1" s="1"/>
  <c r="F17" i="1"/>
  <c r="F19" i="1" s="1"/>
  <c r="G17" i="1"/>
  <c r="G19" i="1" s="1"/>
  <c r="H17" i="1"/>
  <c r="H19" i="1" s="1"/>
  <c r="I17" i="1"/>
  <c r="I19" i="1" s="1"/>
  <c r="E9" i="1"/>
  <c r="F9" i="1" s="1"/>
  <c r="G9" i="1" s="1"/>
  <c r="H9" i="1" s="1"/>
  <c r="I9" i="1" s="1"/>
  <c r="E8" i="1"/>
  <c r="F8" i="1" s="1"/>
  <c r="G8" i="1" s="1"/>
  <c r="H8" i="1" s="1"/>
  <c r="I8" i="1" s="1"/>
  <c r="F16" i="2" l="1"/>
  <c r="G16" i="2" s="1"/>
  <c r="H16" i="2" s="1"/>
  <c r="I16" i="2" s="1"/>
  <c r="D15" i="2"/>
  <c r="F8" i="2"/>
  <c r="G8" i="2" s="1"/>
  <c r="H8" i="2" s="1"/>
  <c r="I8" i="2" s="1"/>
  <c r="D9" i="1"/>
  <c r="D8" i="1"/>
</calcChain>
</file>

<file path=xl/sharedStrings.xml><?xml version="1.0" encoding="utf-8"?>
<sst xmlns="http://schemas.openxmlformats.org/spreadsheetml/2006/main" count="91" uniqueCount="49">
  <si>
    <t>…</t>
  </si>
  <si>
    <t>Cognome</t>
  </si>
  <si>
    <t>Nome</t>
  </si>
  <si>
    <t>data di nascita</t>
  </si>
  <si>
    <t>Disciplina</t>
  </si>
  <si>
    <t>Disciplina primaria</t>
  </si>
  <si>
    <t>Età</t>
  </si>
  <si>
    <t>anni</t>
  </si>
  <si>
    <t>Allenamento</t>
  </si>
  <si>
    <t>gara</t>
  </si>
  <si>
    <t>Gara prio 1</t>
  </si>
  <si>
    <t>Tecnica</t>
  </si>
  <si>
    <t>Condizione</t>
  </si>
  <si>
    <t>Psiche</t>
  </si>
  <si>
    <t>Obiettivo (rango/partecipazione)</t>
  </si>
  <si>
    <t>ore alla settimana</t>
  </si>
  <si>
    <t>giorni</t>
  </si>
  <si>
    <t>mia visione</t>
  </si>
  <si>
    <t>formazione/scuola</t>
  </si>
  <si>
    <t>esami finali</t>
  </si>
  <si>
    <t>ore di studio</t>
  </si>
  <si>
    <t>lavoro</t>
  </si>
  <si>
    <t>% di lavoro</t>
  </si>
  <si>
    <t>formazione continua</t>
  </si>
  <si>
    <t>nro totale di ore a settimana</t>
  </si>
  <si>
    <t>Servizio militare</t>
  </si>
  <si>
    <t>cosa (numero giorni)</t>
  </si>
  <si>
    <t>Esercito</t>
  </si>
  <si>
    <t>allenamento</t>
  </si>
  <si>
    <t>partecipazione CE J</t>
  </si>
  <si>
    <t>CM J (partecipazione)</t>
  </si>
  <si>
    <t>CE J (Top 8)</t>
  </si>
  <si>
    <t>CE J (Top 3)</t>
  </si>
  <si>
    <t>CM J (Top 20)</t>
  </si>
  <si>
    <t>CM (Top 8)</t>
  </si>
  <si>
    <t>GO (Top 3)</t>
  </si>
  <si>
    <t>Maturità</t>
  </si>
  <si>
    <t>Esami di semestre 2 all'anno</t>
  </si>
  <si>
    <t>Esami finali</t>
  </si>
  <si>
    <t>Master informatica</t>
  </si>
  <si>
    <t>niente</t>
  </si>
  <si>
    <t>reclutamento (2)</t>
  </si>
  <si>
    <t>SR SpE (70)</t>
  </si>
  <si>
    <t>CR (80)</t>
  </si>
  <si>
    <t>CR (100)</t>
  </si>
  <si>
    <t>Esami auto (3)</t>
  </si>
  <si>
    <t>Formazione allenatore</t>
  </si>
  <si>
    <t>Allenatore C / 
monitore G+S (6)</t>
  </si>
  <si>
    <t>Allenatore B / 
monitore G+S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</si>
</sst>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0" xfId="0" applyFont="1"/>
    <xf numFmtId="0" fontId="2" fillId="4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zoomScaleNormal="100" workbookViewId="0">
      <selection activeCell="G22" sqref="G22"/>
    </sheetView>
  </sheetViews>
  <sheetFormatPr baseColWidth="10" defaultColWidth="11.44140625" defaultRowHeight="14.4" x14ac:dyDescent="0.3"/>
  <cols>
    <col min="1" max="1" width="3.5546875" bestFit="1" customWidth="1"/>
    <col min="2" max="2" width="26.5546875" bestFit="1" customWidth="1"/>
    <col min="3" max="3" width="31" bestFit="1" customWidth="1"/>
    <col min="4" max="4" width="18.109375" bestFit="1" customWidth="1"/>
    <col min="5" max="5" width="20.33203125" bestFit="1" customWidth="1"/>
    <col min="6" max="8" width="26.44140625" bestFit="1" customWidth="1"/>
    <col min="9" max="9" width="11.109375" bestFit="1" customWidth="1"/>
    <col min="10" max="10" width="21.44140625" bestFit="1" customWidth="1"/>
  </cols>
  <sheetData>
    <row r="1" spans="1:10" x14ac:dyDescent="0.3">
      <c r="B1" s="20" t="s">
        <v>1</v>
      </c>
    </row>
    <row r="2" spans="1:10" x14ac:dyDescent="0.3">
      <c r="B2" s="20" t="s">
        <v>2</v>
      </c>
    </row>
    <row r="3" spans="1:10" x14ac:dyDescent="0.3">
      <c r="B3" s="20" t="s">
        <v>3</v>
      </c>
      <c r="C3" s="1">
        <v>36998</v>
      </c>
    </row>
    <row r="4" spans="1:10" x14ac:dyDescent="0.3">
      <c r="B4" s="20" t="s">
        <v>4</v>
      </c>
    </row>
    <row r="5" spans="1:10" x14ac:dyDescent="0.3">
      <c r="B5" s="20" t="s">
        <v>5</v>
      </c>
    </row>
    <row r="7" spans="1:10" x14ac:dyDescent="0.3">
      <c r="J7" s="18" t="s">
        <v>17</v>
      </c>
    </row>
    <row r="8" spans="1:10" x14ac:dyDescent="0.3">
      <c r="D8" s="3">
        <f ca="1">E8-1</f>
        <v>2019</v>
      </c>
      <c r="E8" s="3">
        <f ca="1">YEAR(TODAY())</f>
        <v>2020</v>
      </c>
      <c r="F8" s="3">
        <f ca="1">E8+1</f>
        <v>2021</v>
      </c>
      <c r="G8" s="3">
        <f t="shared" ref="G8:I8" ca="1" si="0">F8+1</f>
        <v>2022</v>
      </c>
      <c r="H8" s="3">
        <f t="shared" ca="1" si="0"/>
        <v>2023</v>
      </c>
      <c r="I8" s="10">
        <f t="shared" ca="1" si="0"/>
        <v>2024</v>
      </c>
      <c r="J8" s="2" t="s">
        <v>0</v>
      </c>
    </row>
    <row r="9" spans="1:10" x14ac:dyDescent="0.3">
      <c r="B9" s="2" t="s">
        <v>6</v>
      </c>
      <c r="C9" s="2" t="s">
        <v>7</v>
      </c>
      <c r="D9" s="3">
        <f ca="1">E9-1</f>
        <v>18</v>
      </c>
      <c r="E9" s="9">
        <f ca="1">YEAR(TODAY())-YEAR(C3)</f>
        <v>19</v>
      </c>
      <c r="F9" s="9">
        <f ca="1">E9+1</f>
        <v>20</v>
      </c>
      <c r="G9" s="9">
        <f t="shared" ref="G9:I9" ca="1" si="1">F9+1</f>
        <v>21</v>
      </c>
      <c r="H9" s="9">
        <f t="shared" ca="1" si="1"/>
        <v>22</v>
      </c>
      <c r="I9" s="11">
        <f t="shared" ca="1" si="1"/>
        <v>23</v>
      </c>
      <c r="J9" s="2" t="s">
        <v>0</v>
      </c>
    </row>
    <row r="10" spans="1:10" ht="57.6" customHeight="1" x14ac:dyDescent="0.3">
      <c r="A10" s="5" t="s">
        <v>9</v>
      </c>
      <c r="B10" s="6" t="s">
        <v>10</v>
      </c>
      <c r="C10" s="6" t="s">
        <v>14</v>
      </c>
      <c r="D10" s="4" t="s">
        <v>29</v>
      </c>
      <c r="E10" s="4" t="s">
        <v>30</v>
      </c>
      <c r="F10" s="4" t="s">
        <v>31</v>
      </c>
      <c r="G10" s="4" t="s">
        <v>33</v>
      </c>
      <c r="H10" s="4" t="s">
        <v>32</v>
      </c>
      <c r="I10" s="12" t="s">
        <v>34</v>
      </c>
      <c r="J10" s="4" t="s">
        <v>35</v>
      </c>
    </row>
    <row r="11" spans="1:10" ht="33.6" customHeight="1" x14ac:dyDescent="0.3">
      <c r="A11" s="25" t="s">
        <v>28</v>
      </c>
      <c r="B11" s="7" t="s">
        <v>11</v>
      </c>
      <c r="C11" s="7" t="s">
        <v>15</v>
      </c>
      <c r="D11" s="4">
        <v>10</v>
      </c>
      <c r="E11" s="4">
        <v>10</v>
      </c>
      <c r="F11" s="4">
        <v>10</v>
      </c>
      <c r="G11" s="4">
        <v>12</v>
      </c>
      <c r="H11" s="4">
        <v>12</v>
      </c>
      <c r="I11" s="12">
        <v>15</v>
      </c>
      <c r="J11" s="4">
        <v>20</v>
      </c>
    </row>
    <row r="12" spans="1:10" ht="33.6" customHeight="1" x14ac:dyDescent="0.3">
      <c r="A12" s="25"/>
      <c r="B12" s="7" t="s">
        <v>12</v>
      </c>
      <c r="C12" s="7" t="s">
        <v>15</v>
      </c>
      <c r="D12" s="4">
        <v>1</v>
      </c>
      <c r="E12" s="4">
        <v>2</v>
      </c>
      <c r="F12" s="4">
        <v>3</v>
      </c>
      <c r="G12" s="4">
        <v>3</v>
      </c>
      <c r="H12" s="4">
        <v>4</v>
      </c>
      <c r="I12" s="12">
        <v>4</v>
      </c>
      <c r="J12" s="4">
        <v>6</v>
      </c>
    </row>
    <row r="13" spans="1:10" ht="33.6" customHeight="1" x14ac:dyDescent="0.3">
      <c r="A13" s="25"/>
      <c r="B13" s="7" t="s">
        <v>13</v>
      </c>
      <c r="C13" s="7" t="s">
        <v>15</v>
      </c>
      <c r="D13" s="4">
        <v>0.5</v>
      </c>
      <c r="E13" s="4">
        <v>0.5</v>
      </c>
      <c r="F13" s="4">
        <v>0.5</v>
      </c>
      <c r="G13" s="4">
        <v>1</v>
      </c>
      <c r="H13" s="4">
        <v>1</v>
      </c>
      <c r="I13" s="12">
        <v>1</v>
      </c>
      <c r="J13" s="4">
        <v>2</v>
      </c>
    </row>
    <row r="14" spans="1:10" ht="33.6" customHeight="1" x14ac:dyDescent="0.3">
      <c r="A14" s="26" t="s">
        <v>18</v>
      </c>
      <c r="B14" s="7" t="s">
        <v>19</v>
      </c>
      <c r="C14" s="7"/>
      <c r="D14" s="4"/>
      <c r="E14" s="4" t="s">
        <v>36</v>
      </c>
      <c r="F14" s="4" t="s">
        <v>37</v>
      </c>
      <c r="G14" s="4" t="s">
        <v>37</v>
      </c>
      <c r="H14" s="4" t="s">
        <v>37</v>
      </c>
      <c r="I14" s="12" t="s">
        <v>38</v>
      </c>
      <c r="J14" s="4" t="s">
        <v>39</v>
      </c>
    </row>
    <row r="15" spans="1:10" ht="33.6" customHeight="1" x14ac:dyDescent="0.3">
      <c r="A15" s="26"/>
      <c r="B15" s="7" t="s">
        <v>20</v>
      </c>
      <c r="C15" s="7" t="s">
        <v>15</v>
      </c>
      <c r="D15" s="4">
        <v>2</v>
      </c>
      <c r="E15" s="4">
        <v>10</v>
      </c>
      <c r="F15" s="4">
        <v>10</v>
      </c>
      <c r="G15" s="4">
        <v>10</v>
      </c>
      <c r="H15" s="4">
        <v>10</v>
      </c>
      <c r="I15" s="12">
        <v>15</v>
      </c>
      <c r="J15" s="4"/>
    </row>
    <row r="16" spans="1:10" ht="33.6" customHeight="1" x14ac:dyDescent="0.3">
      <c r="A16" s="26"/>
      <c r="B16" s="7" t="s">
        <v>21</v>
      </c>
      <c r="C16" s="7" t="s">
        <v>22</v>
      </c>
      <c r="D16" s="4">
        <v>10</v>
      </c>
      <c r="E16" s="4">
        <v>10</v>
      </c>
      <c r="F16" s="4">
        <v>20</v>
      </c>
      <c r="G16" s="4">
        <v>20</v>
      </c>
      <c r="H16" s="4">
        <v>30</v>
      </c>
      <c r="I16" s="12">
        <v>40</v>
      </c>
      <c r="J16" s="4">
        <v>20</v>
      </c>
    </row>
    <row r="17" spans="1:10" ht="33.6" customHeight="1" x14ac:dyDescent="0.3">
      <c r="A17" s="26"/>
      <c r="B17" s="7"/>
      <c r="C17" s="7"/>
      <c r="D17" s="4">
        <f t="shared" ref="D17:H17" si="2">(42/100)*D16</f>
        <v>4.2</v>
      </c>
      <c r="E17" s="4">
        <f t="shared" si="2"/>
        <v>4.2</v>
      </c>
      <c r="F17" s="4">
        <f t="shared" si="2"/>
        <v>8.4</v>
      </c>
      <c r="G17" s="4">
        <f t="shared" si="2"/>
        <v>8.4</v>
      </c>
      <c r="H17" s="4">
        <f t="shared" si="2"/>
        <v>12.6</v>
      </c>
      <c r="I17" s="12">
        <f>(42/100)*I16</f>
        <v>16.8</v>
      </c>
      <c r="J17" s="4">
        <f>(42/100)*J16</f>
        <v>8.4</v>
      </c>
    </row>
    <row r="18" spans="1:10" ht="33.6" customHeight="1" x14ac:dyDescent="0.3">
      <c r="A18" s="26"/>
      <c r="B18" s="7" t="s">
        <v>23</v>
      </c>
      <c r="C18" s="7" t="s">
        <v>16</v>
      </c>
      <c r="D18" s="4" t="s">
        <v>40</v>
      </c>
      <c r="E18" s="24" t="s">
        <v>47</v>
      </c>
      <c r="F18" s="4" t="s">
        <v>45</v>
      </c>
      <c r="G18" s="24" t="s">
        <v>48</v>
      </c>
      <c r="H18" s="4"/>
      <c r="I18" s="12"/>
      <c r="J18" s="4" t="s">
        <v>46</v>
      </c>
    </row>
    <row r="19" spans="1:10" ht="33.6" customHeight="1" x14ac:dyDescent="0.3">
      <c r="A19" s="26"/>
      <c r="B19" s="8" t="s">
        <v>24</v>
      </c>
      <c r="C19" s="4"/>
      <c r="D19" s="4">
        <f>SUM(D11:D13,D15,D17)</f>
        <v>17.7</v>
      </c>
      <c r="E19" s="4">
        <f t="shared" ref="E19:I19" si="3">SUM(E11:E13,E15,E17)</f>
        <v>26.7</v>
      </c>
      <c r="F19" s="4">
        <f t="shared" si="3"/>
        <v>31.9</v>
      </c>
      <c r="G19" s="4">
        <f t="shared" si="3"/>
        <v>34.4</v>
      </c>
      <c r="H19" s="4">
        <f t="shared" si="3"/>
        <v>39.6</v>
      </c>
      <c r="I19" s="12">
        <f t="shared" si="3"/>
        <v>51.8</v>
      </c>
      <c r="J19" s="4">
        <f>SUM(J11:J13,J15,J17)</f>
        <v>36.4</v>
      </c>
    </row>
    <row r="20" spans="1:10" ht="40.799999999999997" x14ac:dyDescent="0.3">
      <c r="A20" s="13" t="s">
        <v>27</v>
      </c>
      <c r="B20" s="8" t="s">
        <v>25</v>
      </c>
      <c r="C20" s="7" t="s">
        <v>26</v>
      </c>
      <c r="D20" s="2"/>
      <c r="E20" s="7"/>
      <c r="F20" s="7" t="s">
        <v>41</v>
      </c>
      <c r="G20" s="7" t="s">
        <v>42</v>
      </c>
      <c r="H20" s="7" t="s">
        <v>43</v>
      </c>
      <c r="I20" s="7" t="s">
        <v>44</v>
      </c>
      <c r="J20" s="4"/>
    </row>
  </sheetData>
  <mergeCells count="2">
    <mergeCell ref="A11:A13"/>
    <mergeCell ref="A14:A19"/>
  </mergeCells>
  <pageMargins left="0.17" right="0.17" top="0.25" bottom="0.26" header="0.17" footer="0.1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zoomScale="70" zoomScaleNormal="70" zoomScalePageLayoutView="55" workbookViewId="0">
      <selection activeCell="F21" sqref="F21"/>
    </sheetView>
  </sheetViews>
  <sheetFormatPr baseColWidth="10" defaultColWidth="11.44140625" defaultRowHeight="14.4" x14ac:dyDescent="0.3"/>
  <cols>
    <col min="1" max="1" width="3.5546875" bestFit="1" customWidth="1"/>
    <col min="2" max="2" width="27.44140625" bestFit="1" customWidth="1"/>
    <col min="3" max="3" width="32.44140625" bestFit="1" customWidth="1"/>
    <col min="4" max="5" width="20.6640625" customWidth="1"/>
    <col min="6" max="8" width="25.5546875" bestFit="1" customWidth="1"/>
    <col min="9" max="11" width="20.6640625" customWidth="1"/>
    <col min="12" max="12" width="20.33203125" bestFit="1" customWidth="1"/>
  </cols>
  <sheetData>
    <row r="1" spans="1:12" ht="19.95" customHeight="1" x14ac:dyDescent="0.3">
      <c r="B1" s="20" t="s">
        <v>1</v>
      </c>
      <c r="C1" s="23"/>
      <c r="D1" s="23"/>
    </row>
    <row r="2" spans="1:12" ht="19.95" customHeight="1" x14ac:dyDescent="0.3">
      <c r="B2" s="20" t="s">
        <v>2</v>
      </c>
      <c r="C2" s="23"/>
      <c r="D2" s="23"/>
    </row>
    <row r="3" spans="1:12" ht="19.95" customHeight="1" x14ac:dyDescent="0.3">
      <c r="B3" s="20" t="s">
        <v>3</v>
      </c>
      <c r="C3" s="22"/>
      <c r="D3" s="22"/>
    </row>
    <row r="4" spans="1:12" ht="19.95" customHeight="1" x14ac:dyDescent="0.3">
      <c r="B4" s="20" t="s">
        <v>4</v>
      </c>
      <c r="C4" s="21"/>
      <c r="D4" s="21"/>
    </row>
    <row r="5" spans="1:12" ht="19.95" customHeight="1" x14ac:dyDescent="0.3">
      <c r="B5" s="20" t="s">
        <v>5</v>
      </c>
      <c r="C5" s="21"/>
      <c r="D5" s="21"/>
    </row>
    <row r="7" spans="1:12" x14ac:dyDescent="0.3">
      <c r="L7" s="18" t="s">
        <v>17</v>
      </c>
    </row>
    <row r="8" spans="1:12" x14ac:dyDescent="0.3">
      <c r="A8" s="2"/>
      <c r="B8" s="2"/>
      <c r="C8" s="2"/>
      <c r="D8" s="3">
        <f ca="1">E8-1</f>
        <v>2019</v>
      </c>
      <c r="E8" s="3">
        <f ca="1">YEAR(TODAY())</f>
        <v>2020</v>
      </c>
      <c r="F8" s="3">
        <f ca="1">E8+1</f>
        <v>2021</v>
      </c>
      <c r="G8" s="3">
        <f t="shared" ref="G8:I8" ca="1" si="0">F8+1</f>
        <v>2022</v>
      </c>
      <c r="H8" s="3">
        <f t="shared" ca="1" si="0"/>
        <v>2023</v>
      </c>
      <c r="I8" s="3">
        <f t="shared" ca="1" si="0"/>
        <v>2024</v>
      </c>
      <c r="J8" s="3">
        <v>2025</v>
      </c>
      <c r="K8" s="3">
        <v>2026</v>
      </c>
      <c r="L8" s="2" t="s">
        <v>0</v>
      </c>
    </row>
    <row r="9" spans="1:12" x14ac:dyDescent="0.3">
      <c r="A9" s="2"/>
      <c r="B9" s="2" t="s">
        <v>6</v>
      </c>
      <c r="C9" s="2" t="s">
        <v>7</v>
      </c>
      <c r="D9" s="14" t="str">
        <f>IF(C3&lt;&gt;"",E9-1,"")</f>
        <v/>
      </c>
      <c r="E9" s="15" t="str">
        <f ca="1">IF(C3&lt;&gt;"",YEAR(TODAY())-YEAR(C3),"")</f>
        <v/>
      </c>
      <c r="F9" s="15" t="str">
        <f ca="1">IF(E9&lt;&gt;"",E9+1,"")</f>
        <v/>
      </c>
      <c r="G9" s="15" t="str">
        <f t="shared" ref="G9:I9" ca="1" si="1">IF(F9&lt;&gt;"",F9+1,"")</f>
        <v/>
      </c>
      <c r="H9" s="15" t="str">
        <f t="shared" ca="1" si="1"/>
        <v/>
      </c>
      <c r="I9" s="15" t="str">
        <f t="shared" ca="1" si="1"/>
        <v/>
      </c>
      <c r="J9" s="15"/>
      <c r="K9" s="15"/>
      <c r="L9" s="2" t="s">
        <v>0</v>
      </c>
    </row>
    <row r="10" spans="1:12" ht="71.400000000000006" customHeight="1" x14ac:dyDescent="0.3">
      <c r="A10" s="19" t="s">
        <v>9</v>
      </c>
      <c r="B10" s="6" t="s">
        <v>10</v>
      </c>
      <c r="C10" s="6" t="s">
        <v>14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48.6" customHeight="1" x14ac:dyDescent="0.3">
      <c r="A11" s="27" t="s">
        <v>8</v>
      </c>
      <c r="B11" s="7" t="s">
        <v>11</v>
      </c>
      <c r="C11" s="7" t="s">
        <v>15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48.6" customHeight="1" x14ac:dyDescent="0.3">
      <c r="A12" s="27"/>
      <c r="B12" s="7" t="s">
        <v>12</v>
      </c>
      <c r="C12" s="7" t="s">
        <v>15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48.6" customHeight="1" x14ac:dyDescent="0.3">
      <c r="A13" s="27"/>
      <c r="B13" s="7" t="s">
        <v>13</v>
      </c>
      <c r="C13" s="7" t="s">
        <v>15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3">
      <c r="L14" s="18" t="s">
        <v>17</v>
      </c>
    </row>
    <row r="15" spans="1:12" x14ac:dyDescent="0.3">
      <c r="A15" s="2"/>
      <c r="B15" s="2"/>
      <c r="C15" s="2"/>
      <c r="D15" s="3">
        <f ca="1">E15-1</f>
        <v>2019</v>
      </c>
      <c r="E15" s="3">
        <f ca="1">YEAR(TODAY())</f>
        <v>2020</v>
      </c>
      <c r="F15" s="3">
        <f ca="1">E15+1</f>
        <v>2021</v>
      </c>
      <c r="G15" s="3">
        <f t="shared" ref="G15:I15" ca="1" si="2">F15+1</f>
        <v>2022</v>
      </c>
      <c r="H15" s="3">
        <f t="shared" ca="1" si="2"/>
        <v>2023</v>
      </c>
      <c r="I15" s="3">
        <f t="shared" ca="1" si="2"/>
        <v>2024</v>
      </c>
      <c r="J15" s="3">
        <v>2025</v>
      </c>
      <c r="K15" s="3">
        <v>2026</v>
      </c>
      <c r="L15" s="2" t="s">
        <v>0</v>
      </c>
    </row>
    <row r="16" spans="1:12" x14ac:dyDescent="0.3">
      <c r="A16" s="2"/>
      <c r="B16" s="2" t="s">
        <v>6</v>
      </c>
      <c r="C16" s="2" t="s">
        <v>7</v>
      </c>
      <c r="D16" s="14" t="str">
        <f>IF(C3&lt;&gt;"",E16-1,"")</f>
        <v/>
      </c>
      <c r="E16" s="15" t="str">
        <f ca="1">IF(C3&lt;&gt;"",YEAR(TODAY())-YEAR(C3),"")</f>
        <v/>
      </c>
      <c r="F16" s="15" t="str">
        <f ca="1">IF(E16&lt;&gt;"",E16+1,"")</f>
        <v/>
      </c>
      <c r="G16" s="15" t="str">
        <f t="shared" ref="G16:I16" ca="1" si="3">IF(F16&lt;&gt;"",F16+1,"")</f>
        <v/>
      </c>
      <c r="H16" s="15" t="str">
        <f t="shared" ca="1" si="3"/>
        <v/>
      </c>
      <c r="I16" s="15" t="str">
        <f t="shared" ca="1" si="3"/>
        <v/>
      </c>
      <c r="J16" s="15"/>
      <c r="K16" s="15"/>
      <c r="L16" s="2" t="s">
        <v>0</v>
      </c>
    </row>
    <row r="17" spans="1:12" ht="52.2" customHeight="1" x14ac:dyDescent="0.3">
      <c r="A17" s="26" t="s">
        <v>18</v>
      </c>
      <c r="B17" s="7" t="s">
        <v>19</v>
      </c>
      <c r="C17" s="7"/>
      <c r="D17" s="4"/>
      <c r="E17" s="4"/>
      <c r="F17" s="4"/>
      <c r="G17" s="4"/>
      <c r="H17" s="4"/>
      <c r="I17" s="4"/>
      <c r="J17" s="4"/>
      <c r="K17" s="4"/>
      <c r="L17" s="4"/>
    </row>
    <row r="18" spans="1:12" ht="52.2" customHeight="1" x14ac:dyDescent="0.3">
      <c r="A18" s="26"/>
      <c r="B18" s="7" t="s">
        <v>20</v>
      </c>
      <c r="C18" s="7" t="s">
        <v>15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52.2" customHeight="1" x14ac:dyDescent="0.3">
      <c r="A19" s="26"/>
      <c r="B19" s="7" t="s">
        <v>21</v>
      </c>
      <c r="C19" s="7" t="s">
        <v>22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52.2" customHeight="1" x14ac:dyDescent="0.3">
      <c r="A20" s="26"/>
      <c r="B20" s="7"/>
      <c r="C20" s="7"/>
      <c r="D20" s="16" t="str">
        <f>IF(D19&lt;&gt;"",(42/100)*D19,"")</f>
        <v/>
      </c>
      <c r="E20" s="16" t="str">
        <f t="shared" ref="E20:L20" si="4">IF(E19&lt;&gt;"",(42/100)*E19,"")</f>
        <v/>
      </c>
      <c r="F20" s="16" t="str">
        <f t="shared" si="4"/>
        <v/>
      </c>
      <c r="G20" s="16" t="str">
        <f t="shared" si="4"/>
        <v/>
      </c>
      <c r="H20" s="16" t="str">
        <f t="shared" si="4"/>
        <v/>
      </c>
      <c r="I20" s="16" t="str">
        <f t="shared" si="4"/>
        <v/>
      </c>
      <c r="J20" s="16"/>
      <c r="K20" s="16"/>
      <c r="L20" s="16" t="str">
        <f t="shared" si="4"/>
        <v/>
      </c>
    </row>
    <row r="21" spans="1:12" ht="52.2" customHeight="1" x14ac:dyDescent="0.3">
      <c r="A21" s="26"/>
      <c r="B21" s="7" t="s">
        <v>23</v>
      </c>
      <c r="C21" s="7" t="s">
        <v>16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52.2" customHeight="1" x14ac:dyDescent="0.3">
      <c r="A22" s="26"/>
      <c r="B22" s="8" t="s">
        <v>24</v>
      </c>
      <c r="C22" s="4"/>
      <c r="D22" s="16" t="str">
        <f>IF(D21&lt;&gt;"",SUM(D11:D13,D18,D20),"")</f>
        <v/>
      </c>
      <c r="E22" s="16" t="str">
        <f t="shared" ref="E22:L22" si="5">IF(E21&lt;&gt;"",SUM(E11:E13,E18,E20),"")</f>
        <v/>
      </c>
      <c r="F22" s="16" t="str">
        <f t="shared" si="5"/>
        <v/>
      </c>
      <c r="G22" s="16" t="str">
        <f t="shared" si="5"/>
        <v/>
      </c>
      <c r="H22" s="16" t="str">
        <f t="shared" si="5"/>
        <v/>
      </c>
      <c r="I22" s="16" t="str">
        <f t="shared" si="5"/>
        <v/>
      </c>
      <c r="J22" s="16"/>
      <c r="K22" s="16"/>
      <c r="L22" s="16" t="str">
        <f t="shared" si="5"/>
        <v/>
      </c>
    </row>
    <row r="23" spans="1:12" ht="52.2" customHeight="1" x14ac:dyDescent="0.3">
      <c r="A23" s="17" t="s">
        <v>27</v>
      </c>
      <c r="B23" s="8" t="s">
        <v>25</v>
      </c>
      <c r="C23" s="7" t="s">
        <v>26</v>
      </c>
      <c r="D23" s="2"/>
      <c r="E23" s="2"/>
      <c r="F23" s="2"/>
      <c r="G23" s="2"/>
      <c r="H23" s="2"/>
      <c r="I23" s="2"/>
      <c r="J23" s="2"/>
      <c r="K23" s="2"/>
      <c r="L23" s="4"/>
    </row>
  </sheetData>
  <mergeCells count="2">
    <mergeCell ref="A11:A13"/>
    <mergeCell ref="A17:A22"/>
  </mergeCells>
  <pageMargins left="0.17" right="0.21" top="0.7" bottom="0.78740157499999996" header="0.3" footer="0.3"/>
  <pageSetup paperSize="9" scale="60" orientation="landscape" r:id="rId1"/>
  <headerFooter>
    <oddHeader>&amp;LFederazione sportiva
svizzera di tiro&amp;C&amp;25Biografia dell'atleta&amp;RPISTE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esempio</vt:lpstr>
      <vt:lpstr>modello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Tartaruga</dc:creator>
  <cp:lastModifiedBy>Oriana Scheuss</cp:lastModifiedBy>
  <cp:lastPrinted>2018-05-25T12:56:39Z</cp:lastPrinted>
  <dcterms:created xsi:type="dcterms:W3CDTF">2018-05-21T13:22:47Z</dcterms:created>
  <dcterms:modified xsi:type="dcterms:W3CDTF">2020-12-21T14:58:30Z</dcterms:modified>
</cp:coreProperties>
</file>