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28800" windowHeight="11985" tabRatio="677" activeTab="0"/>
  </bookViews>
  <sheets>
    <sheet name="Start" sheetId="1" r:id="rId1"/>
    <sheet name="1. Runde" sheetId="2" r:id="rId2"/>
    <sheet name="2. Runde" sheetId="3" r:id="rId3"/>
    <sheet name="3. Runde" sheetId="4" r:id="rId4"/>
    <sheet name="Versioninfos" sheetId="5" state="hidden" r:id="rId5"/>
  </sheets>
  <definedNames>
    <definedName name="_xlfn.SINGLE" hidden="1">#NAME?</definedName>
    <definedName name="_xlnm.Print_Area" localSheetId="1">'1. Runde'!$A$1:$BC$47</definedName>
    <definedName name="_xlnm.Print_Area" localSheetId="2">'2. Runde'!$A$1:$BC$47</definedName>
    <definedName name="_xlnm.Print_Area" localSheetId="3">'3. Runde'!$A$1:$BC$47</definedName>
    <definedName name="_xlnm.Print_Area" localSheetId="0">'Start'!$A$1:$P$41</definedName>
  </definedNames>
  <calcPr fullCalcOnLoad="1"/>
</workbook>
</file>

<file path=xl/sharedStrings.xml><?xml version="1.0" encoding="utf-8"?>
<sst xmlns="http://schemas.openxmlformats.org/spreadsheetml/2006/main" count="525" uniqueCount="64">
  <si>
    <t>Total</t>
  </si>
  <si>
    <t>Schweizer Gruppenmeisterschaft</t>
  </si>
  <si>
    <t>-</t>
  </si>
  <si>
    <t>Championnat suisse de groupes</t>
  </si>
  <si>
    <t>Gewehr 50m / carabine 50m</t>
  </si>
  <si>
    <t>liegend/couché:</t>
  </si>
  <si>
    <t>kniend/à genou:</t>
  </si>
  <si>
    <t>Name + Vorname / Nom et prénom</t>
  </si>
  <si>
    <t>Lizenz-Nr.   Licence no:</t>
  </si>
  <si>
    <t>Stellung  Position:</t>
  </si>
  <si>
    <t>Verein/Société:</t>
  </si>
  <si>
    <t>Adresse/adresse:</t>
  </si>
  <si>
    <t>Tel./tél:</t>
  </si>
  <si>
    <t>Verein: Société:</t>
  </si>
  <si>
    <t>Runde: Tour:</t>
  </si>
  <si>
    <t>Gruppe Nr.:   Groupe no:</t>
  </si>
  <si>
    <t>Name und Vorname/Nom et prénom:</t>
  </si>
  <si>
    <t>Lizenz-Nr./Licence no:</t>
  </si>
  <si>
    <t>Vereins-Nr.:</t>
  </si>
  <si>
    <t>Adm. FST no de la société:</t>
  </si>
  <si>
    <t>Karton-Nr./Carton-no:</t>
  </si>
  <si>
    <t>liegend couche</t>
  </si>
  <si>
    <t>Resultat/Résultat:</t>
  </si>
  <si>
    <t>1. Karton Nr.</t>
  </si>
  <si>
    <t>kniend          à genou</t>
  </si>
  <si>
    <t>Elite</t>
  </si>
  <si>
    <t>Name, Adresse und Tel des Gruppenchefs:               Nom, adresse et tél du chef du group:</t>
  </si>
  <si>
    <t>Résultat total</t>
  </si>
  <si>
    <t>Vereinsnummer</t>
  </si>
  <si>
    <t>Die aufgeführten Schützen sind lizenzierte Mitglieder unseres Vereins. Sie haben Vorschrifts- gemäss geschossen.                                                                                                     Les tireurs inscripts sont membres licenciés de notre société. Ils ont tiré confoormément aux prescriptions. Unterschrift Gruppenchef:                                                                Signature du chef du groupe:</t>
  </si>
  <si>
    <t>Erläuterungen / remarques:</t>
  </si>
  <si>
    <t>Le numéro du 1er des cartons distribués doit figurer dans la casse prévue à cet effet</t>
  </si>
  <si>
    <r>
      <t xml:space="preserve">Bei Auswechselschützen muss ein 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 xml:space="preserve"> in die entsprechende Spalte eingetragen werden</t>
    </r>
  </si>
  <si>
    <r>
      <t>Die Scheibenart muss mit einem</t>
    </r>
    <r>
      <rPr>
        <b/>
        <i/>
        <sz val="10"/>
        <rFont val="Arial"/>
        <family val="2"/>
      </rPr>
      <t xml:space="preserve"> x</t>
    </r>
    <r>
      <rPr>
        <i/>
        <sz val="10"/>
        <rFont val="Arial"/>
        <family val="2"/>
      </rPr>
      <t xml:space="preserve"> im entsprechenden Feld eingetragen werden</t>
    </r>
  </si>
  <si>
    <r>
      <t xml:space="preserve">Signalez les tireurs remplaçants par un 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 xml:space="preserve"> dans la colonne correspondante</t>
    </r>
  </si>
  <si>
    <r>
      <t xml:space="preserve">Placez un 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 xml:space="preserve"> dans la case correspondant au type de cibles.</t>
    </r>
  </si>
  <si>
    <t>Exemplar für den KSV/UV   /   exemplaire pour la SCT/SF</t>
  </si>
  <si>
    <t>Die erste Nummer der ausgeteilten Kartons ist im entsprechenden Feld einzutragen.</t>
  </si>
  <si>
    <t>(bitte Gruppen durch den Verein nummerieren/            s.v.p. la société numérote ses groupes elle-même)</t>
  </si>
  <si>
    <t>Gruppenresultat</t>
  </si>
  <si>
    <t>Exemplar für den Verein   /   exemplaire pour la Société</t>
  </si>
  <si>
    <t>Version 2.0</t>
  </si>
  <si>
    <t>Gruppentotal Zahl rechtsbündig gemacht, damit die korrigierte Zahl links eingetragen werden kann.</t>
  </si>
  <si>
    <t>Die Scheiben müssen der Reihe nach verbraucht werden 3x Liegend und dann 2x kniend.</t>
  </si>
  <si>
    <t>Scheibennummer Schriftgrösse verkleinert, damit es auch bei 7-Stelligen Scheibennummern die Zahl anzeigt.</t>
  </si>
  <si>
    <t>1er carton no:</t>
  </si>
  <si>
    <t>Name/Nom:</t>
  </si>
  <si>
    <t>PLZ+Ort/lieu</t>
  </si>
  <si>
    <t>Les cibles / feuilles de stand doivent être utilisées dans l'ordre de leur numérotation, 3x couché et ensuite 2x à genou.</t>
  </si>
  <si>
    <t>E-Mail/courriel:</t>
  </si>
  <si>
    <t>neues SSV Logo geändert</t>
  </si>
  <si>
    <t>Schweizer Gruppenmeisterschaft G-50</t>
  </si>
  <si>
    <t>Championnat suisse de groupes C-50</t>
  </si>
  <si>
    <t>Campionato svizzero di gruppo F-50</t>
  </si>
  <si>
    <t>Elektron./électron.</t>
  </si>
  <si>
    <t>Karton / carton</t>
  </si>
  <si>
    <t>Gruppenchef / chef du groupe:</t>
  </si>
  <si>
    <t>Gruppen-Nr./groupe no</t>
  </si>
  <si>
    <t>Scheibentyp / Type de cibles</t>
  </si>
  <si>
    <t>1er no Band électr.</t>
  </si>
  <si>
    <t>1.Nr. Resultatdruckstr.</t>
  </si>
  <si>
    <t>Auswechsel.  remplaçants</t>
  </si>
  <si>
    <t>Auswechsel   remplaçants</t>
  </si>
  <si>
    <t>Resultat / Résultat:
Paase 1 / Passe 2</t>
  </si>
</sst>
</file>

<file path=xl/styles.xml><?xml version="1.0" encoding="utf-8"?>
<styleSheet xmlns="http://schemas.openxmlformats.org/spreadsheetml/2006/main">
  <numFmts count="3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CHF.&quot;\ #,##0;&quot;CHF.&quot;\ \-#,##0"/>
    <numFmt numFmtId="171" formatCode="&quot;CHF.&quot;\ #,##0;[Red]&quot;CHF.&quot;\ \-#,##0"/>
    <numFmt numFmtId="172" formatCode="&quot;CHF.&quot;\ #,##0.00;&quot;CHF.&quot;\ \-#,##0.00"/>
    <numFmt numFmtId="173" formatCode="&quot;CHF.&quot;\ #,##0.00;[Red]&quot;CHF.&quot;\ \-#,##0.00"/>
    <numFmt numFmtId="174" formatCode="_ &quot;CHF.&quot;\ * #,##0_ ;_ &quot;CHF.&quot;\ * \-#,##0_ ;_ &quot;CHF.&quot;\ * &quot;-&quot;_ ;_ @_ "/>
    <numFmt numFmtId="175" formatCode="_ &quot;CHF.&quot;\ * #,##0.00_ ;_ &quot;CHF.&quot;\ * \-#,##0.00_ ;_ &quot;CHF.&quot;\ * &quot;-&quot;??_ ;_ @_ "/>
    <numFmt numFmtId="176" formatCode="&quot;SFr.&quot;\ #,##0;&quot;SFr.&quot;\ \-#,##0"/>
    <numFmt numFmtId="177" formatCode="&quot;SFr.&quot;\ #,##0;[Red]&quot;SFr.&quot;\ \-#,##0"/>
    <numFmt numFmtId="178" formatCode="&quot;SFr.&quot;\ #,##0.00;&quot;SFr.&quot;\ \-#,##0.00"/>
    <numFmt numFmtId="179" formatCode="&quot;SFr.&quot;\ #,##0.00;[Red]&quot;SFr.&quot;\ \-#,##0.00"/>
    <numFmt numFmtId="180" formatCode="_ &quot;SFr.&quot;\ * #,##0_ ;_ &quot;SFr.&quot;\ * \-#,##0_ ;_ &quot;SFr.&quot;\ * &quot;-&quot;_ ;_ @_ "/>
    <numFmt numFmtId="181" formatCode="_ &quot;SFr.&quot;\ * #,##0.00_ ;_ &quot;SFr.&quot;\ * \-#,##0.00_ ;_ &quot;SFr.&quot;\ * &quot;-&quot;??_ ;_ @_ "/>
    <numFmt numFmtId="182" formatCode="_ [$€-2]\ * #,##0.00_ ;_ [$€-2]\ * \-#,##0.00_ ;_ [$€-2]\ * &quot;-&quot;??_ "/>
    <numFmt numFmtId="183" formatCode="0."/>
    <numFmt numFmtId="184" formatCode="[$-807]dddd\,\ d\.\ mmmm\ yyyy"/>
    <numFmt numFmtId="185" formatCode="yyyy"/>
  </numFmts>
  <fonts count="65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i/>
      <sz val="12"/>
      <name val="Monotype Corsiva"/>
      <family val="4"/>
    </font>
    <font>
      <b/>
      <sz val="18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i/>
      <u val="single"/>
      <sz val="7"/>
      <name val="Arial"/>
      <family val="2"/>
    </font>
    <font>
      <sz val="6"/>
      <name val="Arial"/>
      <family val="2"/>
    </font>
    <font>
      <i/>
      <sz val="10"/>
      <name val="Monotype Corsiva"/>
      <family val="4"/>
    </font>
    <font>
      <sz val="9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i/>
      <sz val="10"/>
      <color indexed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0" fontId="1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55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159">
    <xf numFmtId="0" fontId="0" fillId="0" borderId="0" xfId="0" applyAlignment="1">
      <alignment/>
    </xf>
    <xf numFmtId="0" fontId="8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 locked="0"/>
    </xf>
    <xf numFmtId="183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Continuous"/>
      <protection/>
    </xf>
    <xf numFmtId="0" fontId="9" fillId="0" borderId="12" xfId="0" applyFont="1" applyBorder="1" applyAlignment="1" applyProtection="1">
      <alignment horizontal="left"/>
      <protection/>
    </xf>
    <xf numFmtId="183" fontId="8" fillId="0" borderId="0" xfId="0" applyNumberFormat="1" applyFont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13" fillId="0" borderId="14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12" fillId="0" borderId="14" xfId="0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17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183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2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183" fontId="16" fillId="0" borderId="0" xfId="0" applyNumberFormat="1" applyFont="1" applyAlignment="1" applyProtection="1">
      <alignment horizontal="left"/>
      <protection/>
    </xf>
    <xf numFmtId="0" fontId="16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left" vertical="center"/>
      <protection/>
    </xf>
    <xf numFmtId="0" fontId="24" fillId="0" borderId="14" xfId="0" applyFont="1" applyBorder="1" applyAlignment="1" applyProtection="1">
      <alignment wrapText="1"/>
      <protection/>
    </xf>
    <xf numFmtId="0" fontId="9" fillId="0" borderId="16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185" fontId="21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left" vertical="center" wrapText="1"/>
      <protection/>
    </xf>
    <xf numFmtId="185" fontId="22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14" fontId="0" fillId="0" borderId="0" xfId="0" applyNumberFormat="1" applyFill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/>
      <protection locked="0"/>
    </xf>
    <xf numFmtId="0" fontId="9" fillId="33" borderId="11" xfId="0" applyFont="1" applyFill="1" applyBorder="1" applyAlignment="1" applyProtection="1">
      <alignment horizontal="center"/>
      <protection locked="0"/>
    </xf>
    <xf numFmtId="0" fontId="16" fillId="0" borderId="22" xfId="0" applyFont="1" applyBorder="1" applyAlignment="1" applyProtection="1">
      <alignment vertical="center"/>
      <protection/>
    </xf>
    <xf numFmtId="0" fontId="16" fillId="0" borderId="18" xfId="0" applyFont="1" applyBorder="1" applyAlignment="1" applyProtection="1">
      <alignment vertical="center"/>
      <protection/>
    </xf>
    <xf numFmtId="0" fontId="2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33" borderId="11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/>
    </xf>
    <xf numFmtId="0" fontId="28" fillId="0" borderId="0" xfId="0" applyFont="1" applyFill="1" applyAlignment="1" applyProtection="1">
      <alignment horizontal="left"/>
      <protection/>
    </xf>
    <xf numFmtId="0" fontId="9" fillId="0" borderId="16" xfId="0" applyFont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16" xfId="0" applyFont="1" applyBorder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 applyProtection="1">
      <alignment horizontal="left"/>
      <protection/>
    </xf>
    <xf numFmtId="0" fontId="0" fillId="0" borderId="20" xfId="0" applyFill="1" applyBorder="1" applyAlignment="1" applyProtection="1">
      <alignment horizontal="left"/>
      <protection/>
    </xf>
    <xf numFmtId="0" fontId="0" fillId="0" borderId="23" xfId="0" applyFill="1" applyBorder="1" applyAlignment="1" applyProtection="1">
      <alignment horizontal="left"/>
      <protection/>
    </xf>
    <xf numFmtId="0" fontId="9" fillId="0" borderId="0" xfId="0" applyFont="1" applyFill="1" applyAlignment="1" applyProtection="1">
      <alignment/>
      <protection/>
    </xf>
    <xf numFmtId="0" fontId="0" fillId="0" borderId="23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4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ill="1" applyBorder="1" applyAlignment="1" applyProtection="1">
      <alignment horizontal="left"/>
      <protection locked="0"/>
    </xf>
    <xf numFmtId="0" fontId="4" fillId="0" borderId="0" xfId="49" applyFill="1" applyBorder="1" applyAlignment="1" applyProtection="1">
      <alignment horizontal="left"/>
      <protection locked="0"/>
    </xf>
    <xf numFmtId="0" fontId="10" fillId="0" borderId="18" xfId="0" applyFont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 locked="0"/>
    </xf>
    <xf numFmtId="0" fontId="9" fillId="33" borderId="20" xfId="0" applyFont="1" applyFill="1" applyBorder="1" applyAlignment="1" applyProtection="1">
      <alignment horizontal="center" vertical="center"/>
      <protection locked="0"/>
    </xf>
    <xf numFmtId="0" fontId="9" fillId="33" borderId="23" xfId="0" applyFon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top" wrapText="1"/>
      <protection/>
    </xf>
    <xf numFmtId="0" fontId="7" fillId="0" borderId="0" xfId="0" applyFont="1" applyFill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17" xfId="0" applyBorder="1" applyAlignment="1">
      <alignment/>
    </xf>
    <xf numFmtId="0" fontId="9" fillId="0" borderId="0" xfId="0" applyFont="1" applyFill="1" applyAlignment="1" applyProtection="1">
      <alignment horizontal="left" wrapText="1"/>
      <protection/>
    </xf>
    <xf numFmtId="0" fontId="0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 wrapText="1"/>
      <protection/>
    </xf>
    <xf numFmtId="0" fontId="9" fillId="0" borderId="18" xfId="0" applyFont="1" applyFill="1" applyBorder="1" applyAlignment="1" applyProtection="1">
      <alignment horizontal="left" wrapText="1"/>
      <protection/>
    </xf>
    <xf numFmtId="0" fontId="0" fillId="33" borderId="24" xfId="0" applyFont="1" applyFill="1" applyBorder="1" applyAlignment="1" applyProtection="1">
      <alignment horizontal="left"/>
      <protection locked="0"/>
    </xf>
    <xf numFmtId="0" fontId="0" fillId="33" borderId="25" xfId="0" applyFont="1" applyFill="1" applyBorder="1" applyAlignment="1" applyProtection="1">
      <alignment horizontal="left"/>
      <protection locked="0"/>
    </xf>
    <xf numFmtId="0" fontId="4" fillId="33" borderId="24" xfId="49" applyFill="1" applyBorder="1" applyAlignment="1" applyProtection="1">
      <alignment horizontal="left"/>
      <protection locked="0"/>
    </xf>
    <xf numFmtId="0" fontId="4" fillId="33" borderId="26" xfId="49" applyFill="1" applyBorder="1" applyAlignment="1" applyProtection="1">
      <alignment horizontal="left"/>
      <protection locked="0"/>
    </xf>
    <xf numFmtId="185" fontId="21" fillId="0" borderId="0" xfId="0" applyNumberFormat="1" applyFont="1" applyFill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5" fillId="0" borderId="12" xfId="0" applyFont="1" applyBorder="1" applyAlignment="1" applyProtection="1">
      <alignment horizontal="left" wrapText="1"/>
      <protection/>
    </xf>
    <xf numFmtId="0" fontId="10" fillId="0" borderId="27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left"/>
      <protection/>
    </xf>
    <xf numFmtId="0" fontId="5" fillId="0" borderId="28" xfId="0" applyFont="1" applyBorder="1" applyAlignment="1" applyProtection="1">
      <alignment horizontal="right" vertical="center"/>
      <protection/>
    </xf>
    <xf numFmtId="0" fontId="5" fillId="0" borderId="29" xfId="0" applyFont="1" applyBorder="1" applyAlignment="1" applyProtection="1">
      <alignment horizontal="right" vertical="center"/>
      <protection/>
    </xf>
    <xf numFmtId="0" fontId="24" fillId="0" borderId="14" xfId="0" applyFont="1" applyBorder="1" applyAlignment="1" applyProtection="1">
      <alignment horizontal="left" wrapText="1"/>
      <protection/>
    </xf>
    <xf numFmtId="0" fontId="24" fillId="0" borderId="0" xfId="0" applyFont="1" applyBorder="1" applyAlignment="1" applyProtection="1">
      <alignment horizontal="left" wrapText="1"/>
      <protection/>
    </xf>
    <xf numFmtId="0" fontId="24" fillId="0" borderId="14" xfId="0" applyFont="1" applyBorder="1" applyAlignment="1" applyProtection="1">
      <alignment horizontal="left" vertical="top" wrapText="1"/>
      <protection/>
    </xf>
    <xf numFmtId="0" fontId="24" fillId="0" borderId="0" xfId="0" applyFont="1" applyBorder="1" applyAlignment="1" applyProtection="1">
      <alignment horizontal="left" vertical="top" wrapText="1"/>
      <protection/>
    </xf>
    <xf numFmtId="0" fontId="2" fillId="0" borderId="30" xfId="0" applyFont="1" applyBorder="1" applyAlignment="1" applyProtection="1">
      <alignment horizontal="right" vertical="center" indent="1"/>
      <protection/>
    </xf>
    <xf numFmtId="0" fontId="2" fillId="0" borderId="31" xfId="0" applyFont="1" applyBorder="1" applyAlignment="1" applyProtection="1">
      <alignment horizontal="right" vertical="center" indent="1"/>
      <protection/>
    </xf>
    <xf numFmtId="0" fontId="2" fillId="0" borderId="32" xfId="0" applyFont="1" applyBorder="1" applyAlignment="1" applyProtection="1">
      <alignment horizontal="right" vertical="center" indent="1"/>
      <protection/>
    </xf>
    <xf numFmtId="0" fontId="2" fillId="0" borderId="33" xfId="0" applyFont="1" applyBorder="1" applyAlignment="1" applyProtection="1">
      <alignment horizontal="right" vertical="center" indent="1"/>
      <protection/>
    </xf>
    <xf numFmtId="0" fontId="2" fillId="0" borderId="34" xfId="0" applyFont="1" applyBorder="1" applyAlignment="1" applyProtection="1">
      <alignment horizontal="right" vertical="center" indent="1"/>
      <protection/>
    </xf>
    <xf numFmtId="0" fontId="2" fillId="0" borderId="35" xfId="0" applyFont="1" applyBorder="1" applyAlignment="1" applyProtection="1">
      <alignment horizontal="right" vertical="center" indent="1"/>
      <protection/>
    </xf>
    <xf numFmtId="0" fontId="10" fillId="0" borderId="12" xfId="0" applyFont="1" applyBorder="1" applyAlignment="1" applyProtection="1">
      <alignment wrapText="1"/>
      <protection/>
    </xf>
    <xf numFmtId="0" fontId="0" fillId="0" borderId="12" xfId="0" applyFont="1" applyBorder="1" applyAlignment="1" applyProtection="1">
      <alignment horizontal="center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26" fillId="0" borderId="16" xfId="0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6" fillId="0" borderId="17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0" fontId="23" fillId="0" borderId="17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left"/>
      <protection/>
    </xf>
    <xf numFmtId="0" fontId="16" fillId="34" borderId="24" xfId="0" applyFont="1" applyFill="1" applyBorder="1" applyAlignment="1" applyProtection="1">
      <alignment horizontal="center" vertical="center"/>
      <protection/>
    </xf>
    <xf numFmtId="0" fontId="16" fillId="34" borderId="25" xfId="0" applyFont="1" applyFill="1" applyBorder="1" applyAlignment="1" applyProtection="1">
      <alignment horizontal="center" vertical="center"/>
      <protection/>
    </xf>
    <xf numFmtId="0" fontId="16" fillId="34" borderId="26" xfId="0" applyFont="1" applyFill="1" applyBorder="1" applyAlignment="1" applyProtection="1">
      <alignment horizontal="center" vertical="center"/>
      <protection/>
    </xf>
    <xf numFmtId="183" fontId="10" fillId="0" borderId="0" xfId="0" applyNumberFormat="1" applyFont="1" applyAlignment="1" applyProtection="1">
      <alignment horizontal="left" wrapText="1"/>
      <protection/>
    </xf>
    <xf numFmtId="0" fontId="9" fillId="0" borderId="12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horizontal="left" wrapText="1"/>
      <protection/>
    </xf>
    <xf numFmtId="0" fontId="10" fillId="0" borderId="0" xfId="0" applyFont="1" applyAlignment="1" applyProtection="1">
      <alignment horizontal="center" wrapText="1"/>
      <protection/>
    </xf>
    <xf numFmtId="0" fontId="16" fillId="0" borderId="22" xfId="0" applyFont="1" applyBorder="1" applyAlignment="1" applyProtection="1">
      <alignment horizontal="center" vertical="center"/>
      <protection/>
    </xf>
    <xf numFmtId="0" fontId="16" fillId="0" borderId="18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right" wrapText="1"/>
      <protection/>
    </xf>
    <xf numFmtId="0" fontId="16" fillId="0" borderId="18" xfId="0" applyFont="1" applyBorder="1" applyAlignment="1" applyProtection="1">
      <alignment horizontal="right" wrapText="1"/>
      <protection/>
    </xf>
    <xf numFmtId="0" fontId="16" fillId="33" borderId="24" xfId="0" applyFont="1" applyFill="1" applyBorder="1" applyAlignment="1" applyProtection="1">
      <alignment horizontal="center" vertical="center"/>
      <protection/>
    </xf>
    <xf numFmtId="0" fontId="16" fillId="33" borderId="25" xfId="0" applyFont="1" applyFill="1" applyBorder="1" applyAlignment="1" applyProtection="1">
      <alignment horizontal="center" vertical="center"/>
      <protection/>
    </xf>
    <xf numFmtId="0" fontId="16" fillId="33" borderId="26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7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1</xdr:col>
      <xdr:colOff>476250</xdr:colOff>
      <xdr:row>4</xdr:row>
      <xdr:rowOff>161925</xdr:rowOff>
    </xdr:to>
    <xdr:pic>
      <xdr:nvPicPr>
        <xdr:cNvPr id="1" name="Grafik 3" descr="SSV_LOGO_SH_ro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904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3</xdr:col>
      <xdr:colOff>171450</xdr:colOff>
      <xdr:row>3</xdr:row>
      <xdr:rowOff>85725</xdr:rowOff>
    </xdr:to>
    <xdr:pic>
      <xdr:nvPicPr>
        <xdr:cNvPr id="1" name="Grafik 5" descr="SSV_LOGO_SH_ro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828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95250</xdr:colOff>
      <xdr:row>0</xdr:row>
      <xdr:rowOff>28575</xdr:rowOff>
    </xdr:from>
    <xdr:to>
      <xdr:col>22</xdr:col>
      <xdr:colOff>247650</xdr:colOff>
      <xdr:row>3</xdr:row>
      <xdr:rowOff>95250</xdr:rowOff>
    </xdr:to>
    <xdr:pic>
      <xdr:nvPicPr>
        <xdr:cNvPr id="2" name="Grafik 6" descr="SSV_LOGO_SH_ro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285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38100</xdr:colOff>
      <xdr:row>0</xdr:row>
      <xdr:rowOff>19050</xdr:rowOff>
    </xdr:from>
    <xdr:to>
      <xdr:col>40</xdr:col>
      <xdr:colOff>190500</xdr:colOff>
      <xdr:row>3</xdr:row>
      <xdr:rowOff>85725</xdr:rowOff>
    </xdr:to>
    <xdr:pic>
      <xdr:nvPicPr>
        <xdr:cNvPr id="3" name="Grafik 7" descr="SSV_LOGO_SH_ro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01225" y="19050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3</xdr:col>
      <xdr:colOff>171450</xdr:colOff>
      <xdr:row>3</xdr:row>
      <xdr:rowOff>95250</xdr:rowOff>
    </xdr:to>
    <xdr:pic>
      <xdr:nvPicPr>
        <xdr:cNvPr id="1" name="Grafik 4" descr="SSV_LOGO_SH_ro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828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</xdr:colOff>
      <xdr:row>0</xdr:row>
      <xdr:rowOff>28575</xdr:rowOff>
    </xdr:from>
    <xdr:to>
      <xdr:col>22</xdr:col>
      <xdr:colOff>190500</xdr:colOff>
      <xdr:row>3</xdr:row>
      <xdr:rowOff>95250</xdr:rowOff>
    </xdr:to>
    <xdr:pic>
      <xdr:nvPicPr>
        <xdr:cNvPr id="2" name="Grafik 5" descr="SSV_LOGO_SH_ro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28575"/>
          <a:ext cx="8382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19050</xdr:colOff>
      <xdr:row>0</xdr:row>
      <xdr:rowOff>28575</xdr:rowOff>
    </xdr:from>
    <xdr:to>
      <xdr:col>40</xdr:col>
      <xdr:colOff>161925</xdr:colOff>
      <xdr:row>3</xdr:row>
      <xdr:rowOff>95250</xdr:rowOff>
    </xdr:to>
    <xdr:pic>
      <xdr:nvPicPr>
        <xdr:cNvPr id="3" name="Grafik 6" descr="SSV_LOGO_SH_ro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28575"/>
          <a:ext cx="828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3</xdr:col>
      <xdr:colOff>180975</xdr:colOff>
      <xdr:row>3</xdr:row>
      <xdr:rowOff>95250</xdr:rowOff>
    </xdr:to>
    <xdr:pic>
      <xdr:nvPicPr>
        <xdr:cNvPr id="1" name="Grafik 4" descr="SSV_LOGO_SH_ro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828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37</xdr:col>
      <xdr:colOff>28575</xdr:colOff>
      <xdr:row>0</xdr:row>
      <xdr:rowOff>28575</xdr:rowOff>
    </xdr:from>
    <xdr:to>
      <xdr:col>40</xdr:col>
      <xdr:colOff>171450</xdr:colOff>
      <xdr:row>3</xdr:row>
      <xdr:rowOff>95250</xdr:rowOff>
    </xdr:to>
    <xdr:pic>
      <xdr:nvPicPr>
        <xdr:cNvPr id="2" name="Grafik 7" descr="SSV_LOGO_SH_ro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91700" y="28575"/>
          <a:ext cx="828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66675</xdr:colOff>
      <xdr:row>0</xdr:row>
      <xdr:rowOff>19050</xdr:rowOff>
    </xdr:from>
    <xdr:to>
      <xdr:col>22</xdr:col>
      <xdr:colOff>219075</xdr:colOff>
      <xdr:row>3</xdr:row>
      <xdr:rowOff>95250</xdr:rowOff>
    </xdr:to>
    <xdr:pic>
      <xdr:nvPicPr>
        <xdr:cNvPr id="3" name="Grafik 8" descr="SSV_LOGO_SH_ro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9050"/>
          <a:ext cx="8382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>
    <tabColor indexed="15"/>
  </sheetPr>
  <dimension ref="A2:S41"/>
  <sheetViews>
    <sheetView showGridLines="0" tabSelected="1" zoomScalePageLayoutView="0" workbookViewId="0" topLeftCell="A1">
      <selection activeCell="C13" sqref="C13"/>
    </sheetView>
  </sheetViews>
  <sheetFormatPr defaultColWidth="11.421875" defaultRowHeight="12.75"/>
  <cols>
    <col min="1" max="1" width="6.421875" style="50" customWidth="1"/>
    <col min="2" max="2" width="9.421875" style="50" customWidth="1"/>
    <col min="3" max="3" width="18.7109375" style="50" customWidth="1"/>
    <col min="4" max="4" width="12.7109375" style="50" customWidth="1"/>
    <col min="5" max="6" width="8.8515625" style="50" customWidth="1"/>
    <col min="7" max="7" width="4.7109375" style="50" customWidth="1"/>
    <col min="8" max="8" width="18.7109375" style="50" customWidth="1"/>
    <col min="9" max="9" width="12.7109375" style="50" customWidth="1"/>
    <col min="10" max="10" width="15.421875" style="51" customWidth="1"/>
    <col min="11" max="12" width="9.421875" style="51" customWidth="1"/>
    <col min="13" max="13" width="4.7109375" style="50" customWidth="1"/>
    <col min="14" max="14" width="18.7109375" style="50" customWidth="1"/>
    <col min="15" max="15" width="12.7109375" style="50" customWidth="1"/>
    <col min="16" max="16" width="15.421875" style="51" customWidth="1"/>
    <col min="17" max="18" width="9.28125" style="51" customWidth="1"/>
    <col min="19" max="16384" width="11.421875" style="50" customWidth="1"/>
  </cols>
  <sheetData>
    <row r="1" ht="7.5" customHeight="1"/>
    <row r="2" spans="3:14" ht="20.25">
      <c r="C2" s="90" t="s">
        <v>51</v>
      </c>
      <c r="D2" s="90"/>
      <c r="E2" s="90"/>
      <c r="F2" s="90"/>
      <c r="G2" s="91"/>
      <c r="H2" s="91"/>
      <c r="I2" s="91"/>
      <c r="J2" s="117" t="s">
        <v>25</v>
      </c>
      <c r="K2" s="54"/>
      <c r="L2" s="54"/>
      <c r="N2" s="117"/>
    </row>
    <row r="3" spans="3:14" ht="20.25">
      <c r="C3" s="90" t="s">
        <v>52</v>
      </c>
      <c r="D3" s="90"/>
      <c r="E3" s="90"/>
      <c r="F3" s="90"/>
      <c r="G3" s="91"/>
      <c r="H3" s="91"/>
      <c r="I3" s="91"/>
      <c r="J3" s="117"/>
      <c r="K3" s="54"/>
      <c r="L3" s="54"/>
      <c r="N3" s="117"/>
    </row>
    <row r="4" spans="3:14" ht="20.25">
      <c r="C4" s="90" t="s">
        <v>53</v>
      </c>
      <c r="D4" s="90"/>
      <c r="E4" s="90"/>
      <c r="F4" s="90"/>
      <c r="G4" s="91"/>
      <c r="H4" s="91"/>
      <c r="I4" s="91"/>
      <c r="J4" s="117"/>
      <c r="K4" s="54"/>
      <c r="L4" s="54"/>
      <c r="N4" s="117"/>
    </row>
    <row r="5" spans="3:14" ht="23.25">
      <c r="C5" s="52"/>
      <c r="D5" s="52"/>
      <c r="E5" s="52"/>
      <c r="F5" s="52"/>
      <c r="G5" s="53"/>
      <c r="H5" s="53"/>
      <c r="N5" s="54"/>
    </row>
    <row r="11" spans="1:18" ht="27" customHeight="1">
      <c r="A11" s="108" t="s">
        <v>9</v>
      </c>
      <c r="B11" s="108"/>
      <c r="C11" s="55" t="s">
        <v>7</v>
      </c>
      <c r="D11" s="55" t="s">
        <v>8</v>
      </c>
      <c r="E11" s="103" t="s">
        <v>63</v>
      </c>
      <c r="F11" s="103"/>
      <c r="G11" s="56"/>
      <c r="H11" s="55" t="s">
        <v>7</v>
      </c>
      <c r="I11" s="55" t="s">
        <v>8</v>
      </c>
      <c r="J11" s="92" t="s">
        <v>61</v>
      </c>
      <c r="K11" s="103" t="s">
        <v>63</v>
      </c>
      <c r="L11" s="103"/>
      <c r="N11" s="55" t="s">
        <v>7</v>
      </c>
      <c r="O11" s="55" t="s">
        <v>8</v>
      </c>
      <c r="P11" s="92" t="s">
        <v>62</v>
      </c>
      <c r="Q11" s="103" t="s">
        <v>63</v>
      </c>
      <c r="R11" s="103"/>
    </row>
    <row r="12" spans="1:15" ht="11.25" customHeight="1">
      <c r="A12" s="57"/>
      <c r="B12" s="57"/>
      <c r="C12" s="58"/>
      <c r="D12" s="58"/>
      <c r="E12" s="58"/>
      <c r="F12" s="58"/>
      <c r="G12" s="56"/>
      <c r="H12" s="58"/>
      <c r="I12" s="58"/>
      <c r="N12" s="58"/>
      <c r="O12" s="58"/>
    </row>
    <row r="13" spans="1:18" ht="12.75">
      <c r="A13" s="50" t="s">
        <v>5</v>
      </c>
      <c r="B13" s="59"/>
      <c r="C13" s="66"/>
      <c r="D13" s="67"/>
      <c r="E13" s="67"/>
      <c r="F13" s="67"/>
      <c r="H13" s="66"/>
      <c r="I13" s="67"/>
      <c r="J13" s="74"/>
      <c r="K13" s="67"/>
      <c r="L13" s="67"/>
      <c r="M13" s="60"/>
      <c r="N13" s="66"/>
      <c r="O13" s="67"/>
      <c r="P13" s="67"/>
      <c r="Q13" s="67"/>
      <c r="R13" s="67"/>
    </row>
    <row r="14" spans="1:18" ht="12.75">
      <c r="A14" s="50" t="s">
        <v>5</v>
      </c>
      <c r="C14" s="66"/>
      <c r="D14" s="67"/>
      <c r="E14" s="67"/>
      <c r="F14" s="67"/>
      <c r="H14" s="66"/>
      <c r="I14" s="67"/>
      <c r="J14" s="74"/>
      <c r="K14" s="67"/>
      <c r="L14" s="67"/>
      <c r="M14" s="61"/>
      <c r="N14" s="66"/>
      <c r="O14" s="67"/>
      <c r="P14" s="74"/>
      <c r="Q14" s="67"/>
      <c r="R14" s="67"/>
    </row>
    <row r="15" spans="1:18" ht="12.75">
      <c r="A15" s="50" t="s">
        <v>5</v>
      </c>
      <c r="C15" s="68"/>
      <c r="D15" s="67"/>
      <c r="E15" s="67"/>
      <c r="F15" s="67"/>
      <c r="H15" s="68"/>
      <c r="I15" s="67"/>
      <c r="J15" s="67"/>
      <c r="K15" s="67"/>
      <c r="L15" s="67"/>
      <c r="M15" s="60"/>
      <c r="N15" s="68"/>
      <c r="O15" s="67"/>
      <c r="P15" s="67"/>
      <c r="Q15" s="67"/>
      <c r="R15" s="67"/>
    </row>
    <row r="16" spans="1:18" ht="12.75">
      <c r="A16" s="50" t="s">
        <v>6</v>
      </c>
      <c r="C16" s="68"/>
      <c r="D16" s="67"/>
      <c r="E16" s="67"/>
      <c r="F16" s="67"/>
      <c r="H16" s="68"/>
      <c r="I16" s="67"/>
      <c r="J16" s="67"/>
      <c r="K16" s="67"/>
      <c r="L16" s="67"/>
      <c r="M16" s="60"/>
      <c r="N16" s="68"/>
      <c r="O16" s="67"/>
      <c r="P16" s="67"/>
      <c r="Q16" s="67"/>
      <c r="R16" s="67"/>
    </row>
    <row r="17" spans="1:19" ht="12.75">
      <c r="A17" s="50" t="s">
        <v>6</v>
      </c>
      <c r="C17" s="68"/>
      <c r="D17" s="67"/>
      <c r="E17" s="67"/>
      <c r="F17" s="67"/>
      <c r="H17" s="68"/>
      <c r="I17" s="67"/>
      <c r="J17" s="67"/>
      <c r="K17" s="67"/>
      <c r="L17" s="67"/>
      <c r="M17" s="76">
        <f>COUNTIF(J13:J17,"x")</f>
        <v>0</v>
      </c>
      <c r="N17" s="68"/>
      <c r="O17" s="67"/>
      <c r="P17" s="67"/>
      <c r="Q17" s="67"/>
      <c r="R17" s="67"/>
      <c r="S17" s="76">
        <f>COUNTIF(P13:P17,"x")</f>
        <v>0</v>
      </c>
    </row>
    <row r="18" spans="4:19" ht="12.75" customHeight="1">
      <c r="D18" s="118" t="str">
        <f>IF(M17&gt;1,"Achtung Es darf nur 1 Schützen pro Runde ausgewechselt werden!                                                   Attention, C'est permis de changer seulement 1 tireur!"," ")</f>
        <v> </v>
      </c>
      <c r="E18" s="118"/>
      <c r="F18" s="118"/>
      <c r="G18" s="118"/>
      <c r="H18" s="118"/>
      <c r="I18" s="118"/>
      <c r="J18" s="118"/>
      <c r="K18" s="93"/>
      <c r="L18" s="93"/>
      <c r="M18" s="118" t="str">
        <f>IF(S17&gt;1,"Achtung Es darf nur 1 Schützen pro Runde ausgewechselt werden!                                                   Attention, C'est permis de changer seulement 1 tireur!"," ")</f>
        <v> </v>
      </c>
      <c r="N18" s="118"/>
      <c r="O18" s="118"/>
      <c r="P18" s="118"/>
      <c r="Q18" s="118"/>
      <c r="R18" s="118"/>
      <c r="S18" s="118"/>
    </row>
    <row r="19" spans="4:19" ht="12.75">
      <c r="D19" s="118"/>
      <c r="E19" s="118"/>
      <c r="F19" s="118"/>
      <c r="G19" s="118"/>
      <c r="H19" s="118"/>
      <c r="I19" s="118"/>
      <c r="J19" s="118"/>
      <c r="K19" s="93"/>
      <c r="L19" s="93"/>
      <c r="M19" s="118"/>
      <c r="N19" s="118"/>
      <c r="O19" s="118"/>
      <c r="P19" s="118"/>
      <c r="Q19" s="118"/>
      <c r="R19" s="118"/>
      <c r="S19" s="118"/>
    </row>
    <row r="20" spans="5:15" ht="12.75">
      <c r="E20" s="62" t="s">
        <v>57</v>
      </c>
      <c r="N20" s="111" t="s">
        <v>58</v>
      </c>
      <c r="O20" s="111"/>
    </row>
    <row r="21" spans="1:15" ht="12.75">
      <c r="A21" s="50" t="s">
        <v>10</v>
      </c>
      <c r="C21" s="113"/>
      <c r="D21" s="114"/>
      <c r="E21" s="101"/>
      <c r="F21" s="102"/>
      <c r="G21" s="98"/>
      <c r="N21" s="112"/>
      <c r="O21" s="112"/>
    </row>
    <row r="22" spans="1:15" ht="12.75">
      <c r="A22" s="50" t="s">
        <v>28</v>
      </c>
      <c r="C22" s="113"/>
      <c r="D22" s="114"/>
      <c r="E22" s="101"/>
      <c r="F22" s="102"/>
      <c r="G22" s="98"/>
      <c r="N22" s="84" t="s">
        <v>54</v>
      </c>
      <c r="O22" s="69"/>
    </row>
    <row r="23" spans="3:15" ht="12.75">
      <c r="C23" s="75"/>
      <c r="D23" s="75"/>
      <c r="E23" s="75"/>
      <c r="F23" s="75"/>
      <c r="G23" s="75"/>
      <c r="N23" s="84" t="s">
        <v>55</v>
      </c>
      <c r="O23" s="69"/>
    </row>
    <row r="24" spans="1:15" ht="12.75">
      <c r="A24" s="87" t="s">
        <v>56</v>
      </c>
      <c r="B24" s="87"/>
      <c r="C24" s="87"/>
      <c r="N24" s="63"/>
      <c r="O24" s="64"/>
    </row>
    <row r="25" spans="1:15" ht="12.75">
      <c r="A25" s="50" t="s">
        <v>46</v>
      </c>
      <c r="C25" s="109"/>
      <c r="D25" s="110"/>
      <c r="E25" s="95"/>
      <c r="F25" s="95"/>
      <c r="N25" s="63"/>
      <c r="O25" s="64"/>
    </row>
    <row r="26" spans="1:15" ht="12.75">
      <c r="A26" s="50" t="s">
        <v>11</v>
      </c>
      <c r="C26" s="109"/>
      <c r="D26" s="110"/>
      <c r="E26" s="95"/>
      <c r="F26" s="95"/>
      <c r="N26" s="85" t="s">
        <v>23</v>
      </c>
      <c r="O26" s="99"/>
    </row>
    <row r="27" spans="1:15" ht="12.75">
      <c r="A27" s="50" t="s">
        <v>47</v>
      </c>
      <c r="C27" s="109"/>
      <c r="D27" s="110"/>
      <c r="E27" s="95"/>
      <c r="F27" s="95"/>
      <c r="N27" s="86" t="s">
        <v>45</v>
      </c>
      <c r="O27" s="100"/>
    </row>
    <row r="28" spans="1:15" ht="12.75">
      <c r="A28" s="50" t="s">
        <v>12</v>
      </c>
      <c r="C28" s="109"/>
      <c r="D28" s="110"/>
      <c r="E28" s="95"/>
      <c r="F28" s="95"/>
      <c r="N28" s="89" t="s">
        <v>60</v>
      </c>
      <c r="O28" s="99"/>
    </row>
    <row r="29" spans="1:15" ht="12.75">
      <c r="A29" s="106" t="s">
        <v>49</v>
      </c>
      <c r="B29" s="107"/>
      <c r="C29" s="115"/>
      <c r="D29" s="116"/>
      <c r="E29" s="96"/>
      <c r="F29" s="96"/>
      <c r="N29" s="88" t="s">
        <v>59</v>
      </c>
      <c r="O29" s="100"/>
    </row>
    <row r="31" ht="12.75">
      <c r="A31" s="72" t="s">
        <v>30</v>
      </c>
    </row>
    <row r="32" ht="7.5" customHeight="1"/>
    <row r="33" ht="12.75">
      <c r="A33" s="73" t="s">
        <v>32</v>
      </c>
    </row>
    <row r="34" ht="12.75">
      <c r="A34" s="73" t="s">
        <v>33</v>
      </c>
    </row>
    <row r="35" ht="12.75">
      <c r="A35" s="73" t="s">
        <v>37</v>
      </c>
    </row>
    <row r="36" ht="12.75">
      <c r="A36" s="73" t="s">
        <v>43</v>
      </c>
    </row>
    <row r="37" ht="12.75">
      <c r="O37" s="65"/>
    </row>
    <row r="38" ht="12.75">
      <c r="A38" s="73" t="s">
        <v>34</v>
      </c>
    </row>
    <row r="39" ht="12.75">
      <c r="A39" s="73" t="s">
        <v>35</v>
      </c>
    </row>
    <row r="40" ht="12.75">
      <c r="A40" s="73" t="s">
        <v>31</v>
      </c>
    </row>
    <row r="41" spans="1:18" ht="12.75">
      <c r="A41" s="104" t="s">
        <v>48</v>
      </c>
      <c r="B41" s="104"/>
      <c r="C41" s="104"/>
      <c r="D41" s="104"/>
      <c r="E41" s="104"/>
      <c r="F41" s="104"/>
      <c r="G41" s="104"/>
      <c r="H41" s="104"/>
      <c r="I41" s="104"/>
      <c r="J41" s="105"/>
      <c r="K41" s="105"/>
      <c r="L41" s="105"/>
      <c r="M41" s="105"/>
      <c r="N41" s="105"/>
      <c r="O41" s="105"/>
      <c r="P41" s="105"/>
      <c r="Q41" s="94"/>
      <c r="R41" s="94"/>
    </row>
  </sheetData>
  <sheetProtection sheet="1" selectLockedCells="1"/>
  <mergeCells count="21">
    <mergeCell ref="C21:D21"/>
    <mergeCell ref="N20:O21"/>
    <mergeCell ref="K11:L11"/>
    <mergeCell ref="C22:D22"/>
    <mergeCell ref="C29:D29"/>
    <mergeCell ref="J2:J4"/>
    <mergeCell ref="N2:N4"/>
    <mergeCell ref="D18:J19"/>
    <mergeCell ref="M18:S19"/>
    <mergeCell ref="C28:D28"/>
    <mergeCell ref="E11:F11"/>
    <mergeCell ref="O28:O29"/>
    <mergeCell ref="E21:F22"/>
    <mergeCell ref="Q11:R11"/>
    <mergeCell ref="A41:P41"/>
    <mergeCell ref="A29:B29"/>
    <mergeCell ref="A11:B11"/>
    <mergeCell ref="C25:D25"/>
    <mergeCell ref="C26:D26"/>
    <mergeCell ref="O26:O27"/>
    <mergeCell ref="C27:D27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scale="9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tabColor indexed="43"/>
  </sheetPr>
  <dimension ref="A1:BC48"/>
  <sheetViews>
    <sheetView showGridLines="0" zoomScale="115" zoomScaleNormal="115" workbookViewId="0" topLeftCell="A4">
      <selection activeCell="G11" sqref="G11"/>
    </sheetView>
  </sheetViews>
  <sheetFormatPr defaultColWidth="11.421875" defaultRowHeight="12.75"/>
  <cols>
    <col min="1" max="1" width="2.57421875" style="3" customWidth="1"/>
    <col min="2" max="2" width="6.28125" style="4" customWidth="1"/>
    <col min="3" max="3" width="1.421875" style="4" customWidth="1"/>
    <col min="4" max="4" width="6.28125" style="4" customWidth="1"/>
    <col min="5" max="5" width="1.8515625" style="4" customWidth="1"/>
    <col min="6" max="6" width="5.28125" style="4" customWidth="1"/>
    <col min="7" max="16" width="3.7109375" style="4" customWidth="1"/>
    <col min="17" max="17" width="5.00390625" style="4" customWidth="1"/>
    <col min="18" max="18" width="4.7109375" style="5" customWidth="1"/>
    <col min="19" max="19" width="5.28125" style="4" customWidth="1"/>
    <col min="20" max="20" width="2.57421875" style="3" customWidth="1"/>
    <col min="21" max="21" width="6.28125" style="4" customWidth="1"/>
    <col min="22" max="22" width="1.421875" style="4" customWidth="1"/>
    <col min="23" max="23" width="6.28125" style="4" customWidth="1"/>
    <col min="24" max="24" width="1.8515625" style="4" customWidth="1"/>
    <col min="25" max="25" width="5.28125" style="4" customWidth="1"/>
    <col min="26" max="35" width="3.7109375" style="4" customWidth="1"/>
    <col min="36" max="36" width="5.00390625" style="4" customWidth="1"/>
    <col min="37" max="37" width="4.7109375" style="5" customWidth="1"/>
    <col min="38" max="38" width="2.57421875" style="3" customWidth="1"/>
    <col min="39" max="39" width="6.28125" style="4" customWidth="1"/>
    <col min="40" max="40" width="1.421875" style="4" customWidth="1"/>
    <col min="41" max="41" width="6.28125" style="4" customWidth="1"/>
    <col min="42" max="42" width="1.8515625" style="4" customWidth="1"/>
    <col min="43" max="43" width="5.28125" style="4" customWidth="1"/>
    <col min="44" max="53" width="3.7109375" style="4" customWidth="1"/>
    <col min="54" max="54" width="5.00390625" style="4" customWidth="1"/>
    <col min="55" max="55" width="4.7109375" style="5" customWidth="1"/>
    <col min="56" max="16384" width="11.421875" style="4" customWidth="1"/>
  </cols>
  <sheetData>
    <row r="1" spans="4:55" ht="27.75" customHeight="1">
      <c r="D1" s="29"/>
      <c r="E1" s="29" t="s">
        <v>1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W1" s="29"/>
      <c r="X1" s="29" t="s">
        <v>1</v>
      </c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O1" s="29"/>
      <c r="AP1" s="29" t="s">
        <v>1</v>
      </c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</row>
    <row r="2" spans="4:55" ht="20.25">
      <c r="D2" s="29"/>
      <c r="E2" s="29" t="s">
        <v>3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W2" s="29"/>
      <c r="X2" s="29" t="s">
        <v>3</v>
      </c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O2" s="29"/>
      <c r="AP2" s="29" t="s">
        <v>3</v>
      </c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</row>
    <row r="3" spans="5:42" ht="12.75">
      <c r="E3" s="30" t="s">
        <v>4</v>
      </c>
      <c r="X3" s="30" t="s">
        <v>4</v>
      </c>
      <c r="AP3" s="30" t="s">
        <v>4</v>
      </c>
    </row>
    <row r="4" spans="6:54" ht="8.25" customHeight="1"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X4" s="155" t="s">
        <v>36</v>
      </c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7"/>
      <c r="AJ4" s="78"/>
      <c r="AP4" s="144" t="s">
        <v>40</v>
      </c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6"/>
      <c r="BB4" s="78"/>
    </row>
    <row r="5" spans="1:55" ht="21.75" customHeight="1">
      <c r="A5" s="147" t="s">
        <v>13</v>
      </c>
      <c r="B5" s="147"/>
      <c r="C5" s="148">
        <f>Start!C21</f>
        <v>0</v>
      </c>
      <c r="D5" s="148"/>
      <c r="E5" s="148"/>
      <c r="F5" s="148"/>
      <c r="G5" s="148"/>
      <c r="H5" s="148"/>
      <c r="I5" s="148"/>
      <c r="J5" s="148"/>
      <c r="K5" s="148"/>
      <c r="L5" s="148"/>
      <c r="M5" s="149" t="s">
        <v>14</v>
      </c>
      <c r="N5" s="149"/>
      <c r="O5" s="7">
        <v>1</v>
      </c>
      <c r="P5" s="150" t="s">
        <v>15</v>
      </c>
      <c r="Q5" s="150"/>
      <c r="R5" s="42">
        <f>Start!E21</f>
        <v>0</v>
      </c>
      <c r="T5" s="147" t="s">
        <v>13</v>
      </c>
      <c r="U5" s="147"/>
      <c r="V5" s="148">
        <f>C5</f>
        <v>0</v>
      </c>
      <c r="W5" s="148"/>
      <c r="X5" s="148"/>
      <c r="Y5" s="148"/>
      <c r="Z5" s="148"/>
      <c r="AA5" s="148"/>
      <c r="AB5" s="148"/>
      <c r="AC5" s="148"/>
      <c r="AD5" s="148"/>
      <c r="AE5" s="148"/>
      <c r="AF5" s="149" t="s">
        <v>14</v>
      </c>
      <c r="AG5" s="149"/>
      <c r="AH5" s="7">
        <v>1</v>
      </c>
      <c r="AI5" s="150" t="s">
        <v>15</v>
      </c>
      <c r="AJ5" s="150"/>
      <c r="AK5" s="42">
        <f>R5</f>
        <v>0</v>
      </c>
      <c r="AL5" s="147" t="s">
        <v>13</v>
      </c>
      <c r="AM5" s="147"/>
      <c r="AN5" s="148">
        <f>V5</f>
        <v>0</v>
      </c>
      <c r="AO5" s="148"/>
      <c r="AP5" s="148"/>
      <c r="AQ5" s="148"/>
      <c r="AR5" s="148"/>
      <c r="AS5" s="148"/>
      <c r="AT5" s="148"/>
      <c r="AU5" s="148"/>
      <c r="AV5" s="148"/>
      <c r="AW5" s="148"/>
      <c r="AX5" s="149" t="s">
        <v>14</v>
      </c>
      <c r="AY5" s="149"/>
      <c r="AZ5" s="7">
        <v>1</v>
      </c>
      <c r="BA5" s="150" t="s">
        <v>15</v>
      </c>
      <c r="BB5" s="150"/>
      <c r="BC5" s="42">
        <f>AK5</f>
        <v>0</v>
      </c>
    </row>
    <row r="6" spans="1:55" ht="9.75" customHeight="1">
      <c r="A6" s="33" t="s">
        <v>18</v>
      </c>
      <c r="B6" s="34"/>
      <c r="C6" s="34"/>
      <c r="D6" s="34"/>
      <c r="E6" s="151">
        <f>Start!C22</f>
        <v>0</v>
      </c>
      <c r="F6" s="151"/>
      <c r="G6" s="151"/>
      <c r="H6" s="151"/>
      <c r="I6" s="70"/>
      <c r="J6" s="70"/>
      <c r="K6" s="153" t="s">
        <v>38</v>
      </c>
      <c r="L6" s="153"/>
      <c r="M6" s="153"/>
      <c r="N6" s="153"/>
      <c r="O6" s="153"/>
      <c r="P6" s="153"/>
      <c r="Q6" s="153"/>
      <c r="R6" s="153"/>
      <c r="T6" s="33" t="s">
        <v>18</v>
      </c>
      <c r="U6" s="34"/>
      <c r="V6" s="34"/>
      <c r="W6" s="34"/>
      <c r="X6" s="151">
        <f>E6</f>
        <v>0</v>
      </c>
      <c r="Y6" s="151"/>
      <c r="Z6" s="151"/>
      <c r="AA6" s="151"/>
      <c r="AB6" s="70"/>
      <c r="AC6" s="70"/>
      <c r="AD6" s="153" t="str">
        <f>K6</f>
        <v>(bitte Gruppen durch den Verein nummerieren/            s.v.p. la société numérote ses groupes elle-même)</v>
      </c>
      <c r="AE6" s="153"/>
      <c r="AF6" s="153"/>
      <c r="AG6" s="153"/>
      <c r="AH6" s="153"/>
      <c r="AI6" s="153"/>
      <c r="AJ6" s="153"/>
      <c r="AK6" s="153"/>
      <c r="AL6" s="33" t="s">
        <v>18</v>
      </c>
      <c r="AM6" s="34"/>
      <c r="AN6" s="34"/>
      <c r="AO6" s="34"/>
      <c r="AP6" s="151">
        <f>X6</f>
        <v>0</v>
      </c>
      <c r="AQ6" s="151"/>
      <c r="AR6" s="151"/>
      <c r="AS6" s="151"/>
      <c r="AT6" s="70"/>
      <c r="AU6" s="70"/>
      <c r="AV6" s="153" t="str">
        <f>AD6</f>
        <v>(bitte Gruppen durch den Verein nummerieren/            s.v.p. la société numérote ses groupes elle-même)</v>
      </c>
      <c r="AW6" s="153"/>
      <c r="AX6" s="153"/>
      <c r="AY6" s="153"/>
      <c r="AZ6" s="153"/>
      <c r="BA6" s="153"/>
      <c r="BB6" s="153"/>
      <c r="BC6" s="153"/>
    </row>
    <row r="7" spans="1:55" ht="9.75" customHeight="1">
      <c r="A7" s="33" t="s">
        <v>19</v>
      </c>
      <c r="B7" s="34"/>
      <c r="C7" s="34"/>
      <c r="D7" s="34"/>
      <c r="E7" s="152"/>
      <c r="F7" s="152"/>
      <c r="G7" s="152"/>
      <c r="H7" s="152"/>
      <c r="I7" s="71"/>
      <c r="J7" s="71"/>
      <c r="K7" s="154"/>
      <c r="L7" s="154"/>
      <c r="M7" s="154"/>
      <c r="N7" s="154"/>
      <c r="O7" s="154"/>
      <c r="P7" s="154"/>
      <c r="Q7" s="154"/>
      <c r="R7" s="154"/>
      <c r="T7" s="33" t="s">
        <v>19</v>
      </c>
      <c r="U7" s="34"/>
      <c r="V7" s="34"/>
      <c r="W7" s="34"/>
      <c r="X7" s="152"/>
      <c r="Y7" s="152"/>
      <c r="Z7" s="152"/>
      <c r="AA7" s="152"/>
      <c r="AB7" s="71"/>
      <c r="AC7" s="71"/>
      <c r="AD7" s="154"/>
      <c r="AE7" s="154"/>
      <c r="AF7" s="154"/>
      <c r="AG7" s="154"/>
      <c r="AH7" s="154"/>
      <c r="AI7" s="154"/>
      <c r="AJ7" s="154"/>
      <c r="AK7" s="154"/>
      <c r="AL7" s="33" t="s">
        <v>19</v>
      </c>
      <c r="AM7" s="34"/>
      <c r="AN7" s="34"/>
      <c r="AO7" s="34"/>
      <c r="AP7" s="152"/>
      <c r="AQ7" s="152"/>
      <c r="AR7" s="152"/>
      <c r="AS7" s="152"/>
      <c r="AT7" s="71"/>
      <c r="AU7" s="71"/>
      <c r="AV7" s="154"/>
      <c r="AW7" s="154"/>
      <c r="AX7" s="154"/>
      <c r="AY7" s="154"/>
      <c r="AZ7" s="154"/>
      <c r="BA7" s="154"/>
      <c r="BB7" s="154"/>
      <c r="BC7" s="154"/>
    </row>
    <row r="8" spans="1:55" ht="12.75" customHeight="1">
      <c r="A8" s="8">
        <v>1</v>
      </c>
      <c r="B8" s="9"/>
      <c r="C8" s="10"/>
      <c r="D8" s="11"/>
      <c r="E8" s="9"/>
      <c r="F8" s="12" t="s">
        <v>16</v>
      </c>
      <c r="G8" s="13"/>
      <c r="H8" s="14"/>
      <c r="I8" s="14"/>
      <c r="J8" s="15"/>
      <c r="K8" s="15"/>
      <c r="L8" s="15"/>
      <c r="M8" s="31" t="s">
        <v>17</v>
      </c>
      <c r="N8" s="31"/>
      <c r="O8" s="31"/>
      <c r="P8" s="31"/>
      <c r="Q8" s="32"/>
      <c r="R8" s="16" t="s">
        <v>0</v>
      </c>
      <c r="T8" s="8">
        <v>1</v>
      </c>
      <c r="U8" s="9"/>
      <c r="V8" s="10"/>
      <c r="W8" s="11"/>
      <c r="X8" s="9"/>
      <c r="Y8" s="12" t="s">
        <v>16</v>
      </c>
      <c r="Z8" s="13"/>
      <c r="AA8" s="14"/>
      <c r="AB8" s="14"/>
      <c r="AC8" s="15"/>
      <c r="AD8" s="15"/>
      <c r="AE8" s="15"/>
      <c r="AF8" s="31" t="s">
        <v>17</v>
      </c>
      <c r="AG8" s="31"/>
      <c r="AH8" s="31"/>
      <c r="AI8" s="31"/>
      <c r="AJ8" s="32"/>
      <c r="AK8" s="16" t="s">
        <v>0</v>
      </c>
      <c r="AL8" s="8">
        <v>1</v>
      </c>
      <c r="AM8" s="9"/>
      <c r="AN8" s="10"/>
      <c r="AO8" s="11"/>
      <c r="AP8" s="9"/>
      <c r="AQ8" s="12" t="s">
        <v>16</v>
      </c>
      <c r="AR8" s="13"/>
      <c r="AS8" s="14"/>
      <c r="AT8" s="14"/>
      <c r="AU8" s="15"/>
      <c r="AV8" s="15"/>
      <c r="AW8" s="15"/>
      <c r="AX8" s="31" t="s">
        <v>17</v>
      </c>
      <c r="AY8" s="31"/>
      <c r="AZ8" s="31"/>
      <c r="BA8" s="31"/>
      <c r="BB8" s="32"/>
      <c r="BC8" s="16" t="s">
        <v>0</v>
      </c>
    </row>
    <row r="9" spans="2:55" ht="13.5" customHeight="1">
      <c r="B9" s="140" t="s">
        <v>20</v>
      </c>
      <c r="C9" s="141"/>
      <c r="D9" s="142"/>
      <c r="E9" s="49"/>
      <c r="F9" s="143">
        <f>Start!C13</f>
        <v>0</v>
      </c>
      <c r="G9" s="143"/>
      <c r="H9" s="143"/>
      <c r="I9" s="143"/>
      <c r="J9" s="143"/>
      <c r="K9" s="143"/>
      <c r="L9" s="43"/>
      <c r="M9" s="135">
        <f>Start!D13</f>
        <v>0</v>
      </c>
      <c r="N9" s="135"/>
      <c r="O9" s="135"/>
      <c r="P9" s="135"/>
      <c r="Q9" s="18"/>
      <c r="R9" s="19"/>
      <c r="U9" s="140" t="s">
        <v>20</v>
      </c>
      <c r="V9" s="141"/>
      <c r="W9" s="142"/>
      <c r="X9" s="49"/>
      <c r="Y9" s="143">
        <f>F9</f>
        <v>0</v>
      </c>
      <c r="Z9" s="143"/>
      <c r="AA9" s="143"/>
      <c r="AB9" s="143"/>
      <c r="AC9" s="143"/>
      <c r="AD9" s="143"/>
      <c r="AE9" s="43"/>
      <c r="AF9" s="135">
        <f>M9</f>
        <v>0</v>
      </c>
      <c r="AG9" s="135"/>
      <c r="AH9" s="135"/>
      <c r="AI9" s="135"/>
      <c r="AJ9" s="18"/>
      <c r="AK9" s="19"/>
      <c r="AM9" s="140" t="s">
        <v>20</v>
      </c>
      <c r="AN9" s="141"/>
      <c r="AO9" s="142"/>
      <c r="AP9" s="49"/>
      <c r="AQ9" s="143">
        <f>Y9</f>
        <v>0</v>
      </c>
      <c r="AR9" s="143"/>
      <c r="AS9" s="143"/>
      <c r="AT9" s="143"/>
      <c r="AU9" s="143"/>
      <c r="AV9" s="143"/>
      <c r="AW9" s="43"/>
      <c r="AX9" s="135">
        <f>AF9</f>
        <v>0</v>
      </c>
      <c r="AY9" s="135"/>
      <c r="AZ9" s="135"/>
      <c r="BA9" s="135"/>
      <c r="BB9" s="18"/>
      <c r="BC9" s="19"/>
    </row>
    <row r="10" spans="2:55" ht="3.75" customHeight="1">
      <c r="B10" s="17"/>
      <c r="C10" s="18"/>
      <c r="D10" s="20"/>
      <c r="E10" s="17"/>
      <c r="F10" s="21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22"/>
      <c r="U10" s="17"/>
      <c r="V10" s="18"/>
      <c r="W10" s="20"/>
      <c r="X10" s="17"/>
      <c r="Y10" s="21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2"/>
      <c r="AM10" s="17"/>
      <c r="AN10" s="18"/>
      <c r="AO10" s="20"/>
      <c r="AP10" s="17"/>
      <c r="AQ10" s="21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22"/>
    </row>
    <row r="11" spans="2:55" ht="15" customHeight="1">
      <c r="B11" s="79" t="str">
        <f>IF(Start!O23="x",Start!O26," ")</f>
        <v> </v>
      </c>
      <c r="C11" s="35" t="s">
        <v>2</v>
      </c>
      <c r="D11" s="80" t="str">
        <f>IF(Start!O23="x",'1. Runde'!B11+9," ")</f>
        <v> </v>
      </c>
      <c r="E11" s="136" t="s">
        <v>21</v>
      </c>
      <c r="F11" s="136"/>
      <c r="G11" s="2"/>
      <c r="H11" s="2"/>
      <c r="I11" s="2"/>
      <c r="J11" s="2"/>
      <c r="K11" s="2"/>
      <c r="L11" s="2"/>
      <c r="M11" s="2"/>
      <c r="N11" s="2"/>
      <c r="O11" s="2"/>
      <c r="P11" s="2"/>
      <c r="Q11" s="36"/>
      <c r="R11" s="24">
        <f>IF(Start!E13&gt;0,Start!E13,SUM(G11:P11))</f>
        <v>0</v>
      </c>
      <c r="U11" s="79" t="str">
        <f>B11</f>
        <v> </v>
      </c>
      <c r="V11" s="35" t="s">
        <v>2</v>
      </c>
      <c r="W11" s="80" t="str">
        <f>D11</f>
        <v> </v>
      </c>
      <c r="X11" s="136" t="s">
        <v>21</v>
      </c>
      <c r="Y11" s="136"/>
      <c r="Z11" s="44">
        <f>G11</f>
        <v>0</v>
      </c>
      <c r="AA11" s="44">
        <f aca="true" t="shared" si="0" ref="AA11:AI11">H11</f>
        <v>0</v>
      </c>
      <c r="AB11" s="44">
        <f t="shared" si="0"/>
        <v>0</v>
      </c>
      <c r="AC11" s="44">
        <f t="shared" si="0"/>
        <v>0</v>
      </c>
      <c r="AD11" s="44">
        <f t="shared" si="0"/>
        <v>0</v>
      </c>
      <c r="AE11" s="44">
        <f t="shared" si="0"/>
        <v>0</v>
      </c>
      <c r="AF11" s="44">
        <f t="shared" si="0"/>
        <v>0</v>
      </c>
      <c r="AG11" s="44">
        <f t="shared" si="0"/>
        <v>0</v>
      </c>
      <c r="AH11" s="44">
        <f t="shared" si="0"/>
        <v>0</v>
      </c>
      <c r="AI11" s="44">
        <f t="shared" si="0"/>
        <v>0</v>
      </c>
      <c r="AJ11" s="36"/>
      <c r="AK11" s="24">
        <f>R11</f>
        <v>0</v>
      </c>
      <c r="AM11" s="79" t="str">
        <f>U11</f>
        <v> </v>
      </c>
      <c r="AN11" s="35" t="s">
        <v>2</v>
      </c>
      <c r="AO11" s="80" t="str">
        <f>W11</f>
        <v> </v>
      </c>
      <c r="AP11" s="136" t="s">
        <v>21</v>
      </c>
      <c r="AQ11" s="136"/>
      <c r="AR11" s="44">
        <f aca="true" t="shared" si="1" ref="AR11:BA12">Z11</f>
        <v>0</v>
      </c>
      <c r="AS11" s="44">
        <f t="shared" si="1"/>
        <v>0</v>
      </c>
      <c r="AT11" s="44">
        <f t="shared" si="1"/>
        <v>0</v>
      </c>
      <c r="AU11" s="44">
        <f t="shared" si="1"/>
        <v>0</v>
      </c>
      <c r="AV11" s="44">
        <f t="shared" si="1"/>
        <v>0</v>
      </c>
      <c r="AW11" s="44">
        <f t="shared" si="1"/>
        <v>0</v>
      </c>
      <c r="AX11" s="44">
        <f t="shared" si="1"/>
        <v>0</v>
      </c>
      <c r="AY11" s="44">
        <f t="shared" si="1"/>
        <v>0</v>
      </c>
      <c r="AZ11" s="44">
        <f t="shared" si="1"/>
        <v>0</v>
      </c>
      <c r="BA11" s="44">
        <f t="shared" si="1"/>
        <v>0</v>
      </c>
      <c r="BB11" s="36"/>
      <c r="BC11" s="24">
        <f>AK11</f>
        <v>0</v>
      </c>
    </row>
    <row r="12" spans="2:55" ht="15" customHeight="1" thickBot="1">
      <c r="B12" s="137" t="str">
        <f>IF(Start!O22="x",Start!O28," ")</f>
        <v> </v>
      </c>
      <c r="C12" s="138"/>
      <c r="D12" s="139"/>
      <c r="E12" s="136" t="s">
        <v>21</v>
      </c>
      <c r="F12" s="136"/>
      <c r="G12" s="2"/>
      <c r="H12" s="2"/>
      <c r="I12" s="2"/>
      <c r="J12" s="2"/>
      <c r="K12" s="2"/>
      <c r="L12" s="2"/>
      <c r="M12" s="2"/>
      <c r="N12" s="2"/>
      <c r="O12" s="2"/>
      <c r="P12" s="2"/>
      <c r="Q12" s="37"/>
      <c r="R12" s="24">
        <f>IF(Start!F13&gt;0,Start!F13,SUM(G12:P12))</f>
        <v>0</v>
      </c>
      <c r="U12" s="137" t="str">
        <f>B12</f>
        <v> </v>
      </c>
      <c r="V12" s="138"/>
      <c r="W12" s="139"/>
      <c r="X12" s="136" t="s">
        <v>21</v>
      </c>
      <c r="Y12" s="136"/>
      <c r="Z12" s="44">
        <f>G12</f>
        <v>0</v>
      </c>
      <c r="AA12" s="44">
        <f aca="true" t="shared" si="2" ref="AA12:AI12">H12</f>
        <v>0</v>
      </c>
      <c r="AB12" s="44">
        <f t="shared" si="2"/>
        <v>0</v>
      </c>
      <c r="AC12" s="44">
        <f t="shared" si="2"/>
        <v>0</v>
      </c>
      <c r="AD12" s="44">
        <f t="shared" si="2"/>
        <v>0</v>
      </c>
      <c r="AE12" s="44">
        <f t="shared" si="2"/>
        <v>0</v>
      </c>
      <c r="AF12" s="44">
        <f t="shared" si="2"/>
        <v>0</v>
      </c>
      <c r="AG12" s="44">
        <f t="shared" si="2"/>
        <v>0</v>
      </c>
      <c r="AH12" s="44">
        <f t="shared" si="2"/>
        <v>0</v>
      </c>
      <c r="AI12" s="44">
        <f t="shared" si="2"/>
        <v>0</v>
      </c>
      <c r="AJ12" s="37"/>
      <c r="AK12" s="24">
        <f>R12</f>
        <v>0</v>
      </c>
      <c r="AM12" s="137" t="str">
        <f>U12</f>
        <v> </v>
      </c>
      <c r="AN12" s="138"/>
      <c r="AO12" s="139"/>
      <c r="AP12" s="136" t="s">
        <v>21</v>
      </c>
      <c r="AQ12" s="136"/>
      <c r="AR12" s="44">
        <f t="shared" si="1"/>
        <v>0</v>
      </c>
      <c r="AS12" s="44">
        <f t="shared" si="1"/>
        <v>0</v>
      </c>
      <c r="AT12" s="44">
        <f t="shared" si="1"/>
        <v>0</v>
      </c>
      <c r="AU12" s="44">
        <f t="shared" si="1"/>
        <v>0</v>
      </c>
      <c r="AV12" s="44">
        <f t="shared" si="1"/>
        <v>0</v>
      </c>
      <c r="AW12" s="44">
        <f t="shared" si="1"/>
        <v>0</v>
      </c>
      <c r="AX12" s="44">
        <f t="shared" si="1"/>
        <v>0</v>
      </c>
      <c r="AY12" s="44">
        <f t="shared" si="1"/>
        <v>0</v>
      </c>
      <c r="AZ12" s="44">
        <f t="shared" si="1"/>
        <v>0</v>
      </c>
      <c r="BA12" s="44">
        <f t="shared" si="1"/>
        <v>0</v>
      </c>
      <c r="BB12" s="37"/>
      <c r="BC12" s="24">
        <f>AK12</f>
        <v>0</v>
      </c>
    </row>
    <row r="13" spans="2:55" ht="15" customHeight="1" thickBot="1">
      <c r="B13" s="45"/>
      <c r="C13" s="23"/>
      <c r="D13" s="1"/>
      <c r="E13" s="39"/>
      <c r="F13" s="39"/>
      <c r="G13" s="46"/>
      <c r="H13" s="46"/>
      <c r="I13" s="46"/>
      <c r="J13" s="46"/>
      <c r="K13" s="46"/>
      <c r="L13" s="46"/>
      <c r="M13" s="97" t="s">
        <v>22</v>
      </c>
      <c r="N13" s="46"/>
      <c r="O13" s="46"/>
      <c r="P13" s="46"/>
      <c r="Q13" s="122">
        <f>SUM(R11:R12)</f>
        <v>0</v>
      </c>
      <c r="R13" s="123"/>
      <c r="U13" s="45"/>
      <c r="V13" s="23"/>
      <c r="W13" s="1"/>
      <c r="X13" s="39"/>
      <c r="Y13" s="39"/>
      <c r="Z13" s="46"/>
      <c r="AA13" s="46"/>
      <c r="AB13" s="46"/>
      <c r="AC13" s="46"/>
      <c r="AD13" s="46"/>
      <c r="AE13" s="46"/>
      <c r="AF13" s="47" t="s">
        <v>22</v>
      </c>
      <c r="AG13" s="46"/>
      <c r="AH13" s="46"/>
      <c r="AI13" s="46"/>
      <c r="AJ13" s="122">
        <f>Q13</f>
        <v>0</v>
      </c>
      <c r="AK13" s="123"/>
      <c r="AM13" s="45"/>
      <c r="AN13" s="23"/>
      <c r="AO13" s="1"/>
      <c r="AP13" s="39"/>
      <c r="AQ13" s="39"/>
      <c r="AR13" s="46"/>
      <c r="AS13" s="46"/>
      <c r="AT13" s="46"/>
      <c r="AU13" s="46"/>
      <c r="AV13" s="46"/>
      <c r="AW13" s="46"/>
      <c r="AX13" s="47" t="s">
        <v>22</v>
      </c>
      <c r="AY13" s="46"/>
      <c r="AZ13" s="46"/>
      <c r="BA13" s="46"/>
      <c r="BB13" s="122">
        <f>AJ13</f>
        <v>0</v>
      </c>
      <c r="BC13" s="123"/>
    </row>
    <row r="14" ht="3.75" customHeight="1"/>
    <row r="15" spans="1:55" ht="12.75" customHeight="1">
      <c r="A15" s="8">
        <v>2</v>
      </c>
      <c r="B15" s="9"/>
      <c r="C15" s="10"/>
      <c r="D15" s="11"/>
      <c r="E15" s="9"/>
      <c r="F15" s="12" t="s">
        <v>16</v>
      </c>
      <c r="G15" s="13"/>
      <c r="H15" s="14"/>
      <c r="I15" s="14"/>
      <c r="J15" s="15"/>
      <c r="K15" s="15"/>
      <c r="L15" s="15"/>
      <c r="M15" s="31" t="s">
        <v>17</v>
      </c>
      <c r="N15" s="31"/>
      <c r="O15" s="31"/>
      <c r="P15" s="31"/>
      <c r="Q15" s="32"/>
      <c r="R15" s="16" t="s">
        <v>0</v>
      </c>
      <c r="T15" s="8">
        <v>2</v>
      </c>
      <c r="U15" s="9"/>
      <c r="V15" s="10"/>
      <c r="W15" s="11"/>
      <c r="X15" s="9"/>
      <c r="Y15" s="12" t="s">
        <v>16</v>
      </c>
      <c r="Z15" s="13"/>
      <c r="AA15" s="14"/>
      <c r="AB15" s="14"/>
      <c r="AC15" s="15"/>
      <c r="AD15" s="15"/>
      <c r="AE15" s="15"/>
      <c r="AF15" s="31" t="s">
        <v>17</v>
      </c>
      <c r="AG15" s="31"/>
      <c r="AH15" s="31"/>
      <c r="AI15" s="31"/>
      <c r="AJ15" s="32"/>
      <c r="AK15" s="16" t="s">
        <v>0</v>
      </c>
      <c r="AL15" s="8">
        <v>2</v>
      </c>
      <c r="AM15" s="9"/>
      <c r="AN15" s="10"/>
      <c r="AO15" s="11"/>
      <c r="AP15" s="9"/>
      <c r="AQ15" s="12" t="s">
        <v>16</v>
      </c>
      <c r="AR15" s="13"/>
      <c r="AS15" s="14"/>
      <c r="AT15" s="14"/>
      <c r="AU15" s="15"/>
      <c r="AV15" s="15"/>
      <c r="AW15" s="15"/>
      <c r="AX15" s="31" t="s">
        <v>17</v>
      </c>
      <c r="AY15" s="31"/>
      <c r="AZ15" s="31"/>
      <c r="BA15" s="31"/>
      <c r="BB15" s="32"/>
      <c r="BC15" s="16" t="s">
        <v>0</v>
      </c>
    </row>
    <row r="16" spans="2:55" ht="13.5" customHeight="1">
      <c r="B16" s="140" t="s">
        <v>20</v>
      </c>
      <c r="C16" s="141"/>
      <c r="D16" s="142"/>
      <c r="E16" s="17"/>
      <c r="F16" s="143">
        <f>Start!C14</f>
        <v>0</v>
      </c>
      <c r="G16" s="143"/>
      <c r="H16" s="143"/>
      <c r="I16" s="143"/>
      <c r="J16" s="143"/>
      <c r="K16" s="143"/>
      <c r="L16" s="43"/>
      <c r="M16" s="135">
        <f>Start!D14</f>
        <v>0</v>
      </c>
      <c r="N16" s="135"/>
      <c r="O16" s="135"/>
      <c r="P16" s="135"/>
      <c r="Q16" s="18"/>
      <c r="R16" s="19"/>
      <c r="U16" s="140" t="s">
        <v>20</v>
      </c>
      <c r="V16" s="141"/>
      <c r="W16" s="142"/>
      <c r="X16" s="17"/>
      <c r="Y16" s="143">
        <f>F16</f>
        <v>0</v>
      </c>
      <c r="Z16" s="143"/>
      <c r="AA16" s="143"/>
      <c r="AB16" s="143"/>
      <c r="AC16" s="143"/>
      <c r="AD16" s="143"/>
      <c r="AE16" s="43"/>
      <c r="AF16" s="135">
        <f>M16</f>
        <v>0</v>
      </c>
      <c r="AG16" s="135"/>
      <c r="AH16" s="135"/>
      <c r="AI16" s="135"/>
      <c r="AJ16" s="18"/>
      <c r="AK16" s="19"/>
      <c r="AM16" s="140" t="s">
        <v>20</v>
      </c>
      <c r="AN16" s="141"/>
      <c r="AO16" s="142"/>
      <c r="AP16" s="17"/>
      <c r="AQ16" s="143">
        <f>Y16</f>
        <v>0</v>
      </c>
      <c r="AR16" s="143"/>
      <c r="AS16" s="143"/>
      <c r="AT16" s="143"/>
      <c r="AU16" s="143"/>
      <c r="AV16" s="143"/>
      <c r="AW16" s="43"/>
      <c r="AX16" s="135">
        <f>AF16</f>
        <v>0</v>
      </c>
      <c r="AY16" s="135"/>
      <c r="AZ16" s="135"/>
      <c r="BA16" s="135"/>
      <c r="BB16" s="18"/>
      <c r="BC16" s="19"/>
    </row>
    <row r="17" spans="2:55" ht="3.75" customHeight="1">
      <c r="B17" s="17"/>
      <c r="C17" s="18"/>
      <c r="D17" s="20"/>
      <c r="E17" s="17"/>
      <c r="F17" s="21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22"/>
      <c r="U17" s="17"/>
      <c r="V17" s="18"/>
      <c r="W17" s="20"/>
      <c r="X17" s="17"/>
      <c r="Y17" s="21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2"/>
      <c r="AM17" s="17"/>
      <c r="AN17" s="18"/>
      <c r="AO17" s="20"/>
      <c r="AP17" s="17"/>
      <c r="AQ17" s="21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22"/>
    </row>
    <row r="18" spans="2:55" ht="15" customHeight="1">
      <c r="B18" s="79" t="str">
        <f>IF(Start!O23="x",D11+1," ")</f>
        <v> </v>
      </c>
      <c r="C18" s="35" t="s">
        <v>2</v>
      </c>
      <c r="D18" s="80" t="str">
        <f>IF(Start!O23="x",'1. Runde'!B18+9," ")</f>
        <v> </v>
      </c>
      <c r="E18" s="136" t="s">
        <v>21</v>
      </c>
      <c r="F18" s="136"/>
      <c r="G18" s="2"/>
      <c r="H18" s="2"/>
      <c r="I18" s="2"/>
      <c r="J18" s="2"/>
      <c r="K18" s="2"/>
      <c r="L18" s="2"/>
      <c r="M18" s="2"/>
      <c r="N18" s="2"/>
      <c r="O18" s="2"/>
      <c r="P18" s="2"/>
      <c r="Q18" s="36"/>
      <c r="R18" s="24">
        <f>IF(Start!E14&gt;0,Start!E14,SUM(G18:P18))</f>
        <v>0</v>
      </c>
      <c r="U18" s="79" t="str">
        <f>B18</f>
        <v> </v>
      </c>
      <c r="V18" s="35" t="s">
        <v>2</v>
      </c>
      <c r="W18" s="80" t="str">
        <f>D18</f>
        <v> </v>
      </c>
      <c r="X18" s="136" t="s">
        <v>21</v>
      </c>
      <c r="Y18" s="136"/>
      <c r="Z18" s="44">
        <f>G18</f>
        <v>0</v>
      </c>
      <c r="AA18" s="44">
        <f aca="true" t="shared" si="3" ref="AA18:AI18">H18</f>
        <v>0</v>
      </c>
      <c r="AB18" s="44">
        <f t="shared" si="3"/>
        <v>0</v>
      </c>
      <c r="AC18" s="44">
        <f t="shared" si="3"/>
        <v>0</v>
      </c>
      <c r="AD18" s="44">
        <f t="shared" si="3"/>
        <v>0</v>
      </c>
      <c r="AE18" s="44">
        <f t="shared" si="3"/>
        <v>0</v>
      </c>
      <c r="AF18" s="44">
        <f t="shared" si="3"/>
        <v>0</v>
      </c>
      <c r="AG18" s="44">
        <f t="shared" si="3"/>
        <v>0</v>
      </c>
      <c r="AH18" s="44">
        <f t="shared" si="3"/>
        <v>0</v>
      </c>
      <c r="AI18" s="44">
        <f t="shared" si="3"/>
        <v>0</v>
      </c>
      <c r="AJ18" s="36"/>
      <c r="AK18" s="24">
        <f>R18</f>
        <v>0</v>
      </c>
      <c r="AM18" s="79" t="str">
        <f>U18</f>
        <v> </v>
      </c>
      <c r="AN18" s="35" t="s">
        <v>2</v>
      </c>
      <c r="AO18" s="80" t="str">
        <f>W18</f>
        <v> </v>
      </c>
      <c r="AP18" s="136" t="s">
        <v>21</v>
      </c>
      <c r="AQ18" s="136"/>
      <c r="AR18" s="44">
        <f aca="true" t="shared" si="4" ref="AR18:BA19">Z18</f>
        <v>0</v>
      </c>
      <c r="AS18" s="44">
        <f t="shared" si="4"/>
        <v>0</v>
      </c>
      <c r="AT18" s="44">
        <f t="shared" si="4"/>
        <v>0</v>
      </c>
      <c r="AU18" s="44">
        <f t="shared" si="4"/>
        <v>0</v>
      </c>
      <c r="AV18" s="44">
        <f t="shared" si="4"/>
        <v>0</v>
      </c>
      <c r="AW18" s="44">
        <f t="shared" si="4"/>
        <v>0</v>
      </c>
      <c r="AX18" s="44">
        <f t="shared" si="4"/>
        <v>0</v>
      </c>
      <c r="AY18" s="44">
        <f t="shared" si="4"/>
        <v>0</v>
      </c>
      <c r="AZ18" s="44">
        <f t="shared" si="4"/>
        <v>0</v>
      </c>
      <c r="BA18" s="44">
        <f t="shared" si="4"/>
        <v>0</v>
      </c>
      <c r="BB18" s="36"/>
      <c r="BC18" s="24">
        <f>AK18</f>
        <v>0</v>
      </c>
    </row>
    <row r="19" spans="2:55" ht="15" customHeight="1" thickBot="1">
      <c r="B19" s="137" t="str">
        <f>IF(Start!O22="x",B12+1," ")</f>
        <v> </v>
      </c>
      <c r="C19" s="138"/>
      <c r="D19" s="139"/>
      <c r="E19" s="136" t="s">
        <v>21</v>
      </c>
      <c r="F19" s="136"/>
      <c r="G19" s="2"/>
      <c r="H19" s="2"/>
      <c r="I19" s="2"/>
      <c r="J19" s="2"/>
      <c r="K19" s="2"/>
      <c r="L19" s="2"/>
      <c r="M19" s="2"/>
      <c r="N19" s="2"/>
      <c r="O19" s="2"/>
      <c r="P19" s="2"/>
      <c r="Q19" s="37"/>
      <c r="R19" s="38">
        <f>IF(Start!F14&gt;0,Start!F14,SUM(G19:P19))</f>
        <v>0</v>
      </c>
      <c r="U19" s="137" t="str">
        <f>B19</f>
        <v> </v>
      </c>
      <c r="V19" s="138"/>
      <c r="W19" s="139"/>
      <c r="X19" s="136" t="s">
        <v>21</v>
      </c>
      <c r="Y19" s="136"/>
      <c r="Z19" s="44">
        <f>G19</f>
        <v>0</v>
      </c>
      <c r="AA19" s="44">
        <f aca="true" t="shared" si="5" ref="AA19:AI19">H19</f>
        <v>0</v>
      </c>
      <c r="AB19" s="44">
        <f t="shared" si="5"/>
        <v>0</v>
      </c>
      <c r="AC19" s="44">
        <f t="shared" si="5"/>
        <v>0</v>
      </c>
      <c r="AD19" s="44">
        <f t="shared" si="5"/>
        <v>0</v>
      </c>
      <c r="AE19" s="44">
        <f t="shared" si="5"/>
        <v>0</v>
      </c>
      <c r="AF19" s="44">
        <f t="shared" si="5"/>
        <v>0</v>
      </c>
      <c r="AG19" s="44">
        <f t="shared" si="5"/>
        <v>0</v>
      </c>
      <c r="AH19" s="44">
        <f t="shared" si="5"/>
        <v>0</v>
      </c>
      <c r="AI19" s="44">
        <f t="shared" si="5"/>
        <v>0</v>
      </c>
      <c r="AJ19" s="37"/>
      <c r="AK19" s="38">
        <f>R19</f>
        <v>0</v>
      </c>
      <c r="AM19" s="137" t="str">
        <f>U19</f>
        <v> </v>
      </c>
      <c r="AN19" s="138"/>
      <c r="AO19" s="139"/>
      <c r="AP19" s="136" t="s">
        <v>21</v>
      </c>
      <c r="AQ19" s="136"/>
      <c r="AR19" s="44">
        <f t="shared" si="4"/>
        <v>0</v>
      </c>
      <c r="AS19" s="44">
        <f t="shared" si="4"/>
        <v>0</v>
      </c>
      <c r="AT19" s="44">
        <f t="shared" si="4"/>
        <v>0</v>
      </c>
      <c r="AU19" s="44">
        <f t="shared" si="4"/>
        <v>0</v>
      </c>
      <c r="AV19" s="44">
        <f t="shared" si="4"/>
        <v>0</v>
      </c>
      <c r="AW19" s="44">
        <f t="shared" si="4"/>
        <v>0</v>
      </c>
      <c r="AX19" s="44">
        <f t="shared" si="4"/>
        <v>0</v>
      </c>
      <c r="AY19" s="44">
        <f t="shared" si="4"/>
        <v>0</v>
      </c>
      <c r="AZ19" s="44">
        <f t="shared" si="4"/>
        <v>0</v>
      </c>
      <c r="BA19" s="44">
        <f t="shared" si="4"/>
        <v>0</v>
      </c>
      <c r="BB19" s="37"/>
      <c r="BC19" s="38">
        <f>AK19</f>
        <v>0</v>
      </c>
    </row>
    <row r="20" spans="2:55" ht="15" customHeight="1" thickBot="1">
      <c r="B20" s="45"/>
      <c r="C20" s="23"/>
      <c r="D20" s="1"/>
      <c r="E20" s="39"/>
      <c r="F20" s="39"/>
      <c r="G20" s="46"/>
      <c r="H20" s="46"/>
      <c r="I20" s="46"/>
      <c r="J20" s="46"/>
      <c r="K20" s="46"/>
      <c r="L20" s="46"/>
      <c r="M20" s="47" t="s">
        <v>22</v>
      </c>
      <c r="N20" s="46"/>
      <c r="O20" s="46"/>
      <c r="P20" s="46"/>
      <c r="Q20" s="122">
        <f>SUM(R18:R19)</f>
        <v>0</v>
      </c>
      <c r="R20" s="123"/>
      <c r="U20" s="45"/>
      <c r="V20" s="23"/>
      <c r="W20" s="1"/>
      <c r="X20" s="39"/>
      <c r="Y20" s="39"/>
      <c r="Z20" s="46"/>
      <c r="AA20" s="46"/>
      <c r="AB20" s="46"/>
      <c r="AC20" s="46"/>
      <c r="AD20" s="46"/>
      <c r="AE20" s="46"/>
      <c r="AF20" s="47" t="s">
        <v>22</v>
      </c>
      <c r="AG20" s="46"/>
      <c r="AH20" s="46"/>
      <c r="AI20" s="46"/>
      <c r="AJ20" s="122">
        <f>Q20</f>
        <v>0</v>
      </c>
      <c r="AK20" s="123"/>
      <c r="AM20" s="45"/>
      <c r="AN20" s="23"/>
      <c r="AO20" s="1"/>
      <c r="AP20" s="39"/>
      <c r="AQ20" s="39"/>
      <c r="AR20" s="46"/>
      <c r="AS20" s="46"/>
      <c r="AT20" s="46"/>
      <c r="AU20" s="46"/>
      <c r="AV20" s="46"/>
      <c r="AW20" s="46"/>
      <c r="AX20" s="47" t="s">
        <v>22</v>
      </c>
      <c r="AY20" s="46"/>
      <c r="AZ20" s="46"/>
      <c r="BA20" s="46"/>
      <c r="BB20" s="122">
        <f>AJ20</f>
        <v>0</v>
      </c>
      <c r="BC20" s="123"/>
    </row>
    <row r="21" ht="3.75" customHeight="1"/>
    <row r="22" spans="1:55" ht="12.75" customHeight="1">
      <c r="A22" s="8">
        <v>3</v>
      </c>
      <c r="B22" s="9"/>
      <c r="C22" s="10"/>
      <c r="D22" s="11"/>
      <c r="E22" s="9"/>
      <c r="F22" s="12" t="s">
        <v>16</v>
      </c>
      <c r="G22" s="13"/>
      <c r="H22" s="14"/>
      <c r="I22" s="14"/>
      <c r="J22" s="15"/>
      <c r="K22" s="15"/>
      <c r="L22" s="15"/>
      <c r="M22" s="31" t="s">
        <v>17</v>
      </c>
      <c r="N22" s="31"/>
      <c r="O22" s="31"/>
      <c r="P22" s="31"/>
      <c r="Q22" s="32"/>
      <c r="R22" s="16" t="s">
        <v>0</v>
      </c>
      <c r="T22" s="8">
        <v>3</v>
      </c>
      <c r="U22" s="9"/>
      <c r="V22" s="10"/>
      <c r="W22" s="11"/>
      <c r="X22" s="9"/>
      <c r="Y22" s="12" t="s">
        <v>16</v>
      </c>
      <c r="Z22" s="13"/>
      <c r="AA22" s="14"/>
      <c r="AB22" s="14"/>
      <c r="AC22" s="15"/>
      <c r="AD22" s="15"/>
      <c r="AE22" s="15"/>
      <c r="AF22" s="31" t="s">
        <v>17</v>
      </c>
      <c r="AG22" s="31"/>
      <c r="AH22" s="31"/>
      <c r="AI22" s="31"/>
      <c r="AJ22" s="32"/>
      <c r="AK22" s="16" t="s">
        <v>0</v>
      </c>
      <c r="AL22" s="8">
        <v>3</v>
      </c>
      <c r="AM22" s="9"/>
      <c r="AN22" s="10"/>
      <c r="AO22" s="11"/>
      <c r="AP22" s="9"/>
      <c r="AQ22" s="12" t="s">
        <v>16</v>
      </c>
      <c r="AR22" s="13"/>
      <c r="AS22" s="14"/>
      <c r="AT22" s="14"/>
      <c r="AU22" s="15"/>
      <c r="AV22" s="15"/>
      <c r="AW22" s="15"/>
      <c r="AX22" s="31" t="s">
        <v>17</v>
      </c>
      <c r="AY22" s="31"/>
      <c r="AZ22" s="31"/>
      <c r="BA22" s="31"/>
      <c r="BB22" s="32"/>
      <c r="BC22" s="16" t="s">
        <v>0</v>
      </c>
    </row>
    <row r="23" spans="2:55" ht="13.5" customHeight="1">
      <c r="B23" s="140" t="s">
        <v>20</v>
      </c>
      <c r="C23" s="141"/>
      <c r="D23" s="142"/>
      <c r="E23" s="17"/>
      <c r="F23" s="143">
        <f>Start!C15</f>
        <v>0</v>
      </c>
      <c r="G23" s="143"/>
      <c r="H23" s="143"/>
      <c r="I23" s="143"/>
      <c r="J23" s="143"/>
      <c r="K23" s="143"/>
      <c r="L23" s="43"/>
      <c r="M23" s="135">
        <f>Start!D15</f>
        <v>0</v>
      </c>
      <c r="N23" s="135"/>
      <c r="O23" s="135"/>
      <c r="P23" s="135"/>
      <c r="Q23" s="18"/>
      <c r="R23" s="19"/>
      <c r="U23" s="140" t="s">
        <v>20</v>
      </c>
      <c r="V23" s="141"/>
      <c r="W23" s="142"/>
      <c r="X23" s="17"/>
      <c r="Y23" s="143">
        <f>F23</f>
        <v>0</v>
      </c>
      <c r="Z23" s="143"/>
      <c r="AA23" s="143"/>
      <c r="AB23" s="143"/>
      <c r="AC23" s="143"/>
      <c r="AD23" s="143"/>
      <c r="AE23" s="43"/>
      <c r="AF23" s="135">
        <f>M23</f>
        <v>0</v>
      </c>
      <c r="AG23" s="135"/>
      <c r="AH23" s="135"/>
      <c r="AI23" s="135"/>
      <c r="AJ23" s="18"/>
      <c r="AK23" s="19"/>
      <c r="AM23" s="140" t="s">
        <v>20</v>
      </c>
      <c r="AN23" s="141"/>
      <c r="AO23" s="142"/>
      <c r="AP23" s="17"/>
      <c r="AQ23" s="143">
        <f>Y23</f>
        <v>0</v>
      </c>
      <c r="AR23" s="143"/>
      <c r="AS23" s="143"/>
      <c r="AT23" s="143"/>
      <c r="AU23" s="143"/>
      <c r="AV23" s="143"/>
      <c r="AW23" s="43"/>
      <c r="AX23" s="135">
        <f>AF23</f>
        <v>0</v>
      </c>
      <c r="AY23" s="135"/>
      <c r="AZ23" s="135"/>
      <c r="BA23" s="135"/>
      <c r="BB23" s="18"/>
      <c r="BC23" s="19"/>
    </row>
    <row r="24" spans="2:55" ht="3.75" customHeight="1">
      <c r="B24" s="17"/>
      <c r="C24" s="18"/>
      <c r="D24" s="20"/>
      <c r="E24" s="17"/>
      <c r="F24" s="21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22"/>
      <c r="U24" s="17"/>
      <c r="V24" s="18"/>
      <c r="W24" s="20"/>
      <c r="X24" s="17"/>
      <c r="Y24" s="21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22"/>
      <c r="AM24" s="17"/>
      <c r="AN24" s="18"/>
      <c r="AO24" s="20"/>
      <c r="AP24" s="17"/>
      <c r="AQ24" s="21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22"/>
    </row>
    <row r="25" spans="2:55" ht="15" customHeight="1">
      <c r="B25" s="79" t="str">
        <f>IF(Start!O23="x",D18+1," ")</f>
        <v> </v>
      </c>
      <c r="C25" s="35" t="s">
        <v>2</v>
      </c>
      <c r="D25" s="80" t="str">
        <f>IF(Start!O23="x",'1. Runde'!B25+9," ")</f>
        <v> </v>
      </c>
      <c r="E25" s="136" t="s">
        <v>21</v>
      </c>
      <c r="F25" s="136"/>
      <c r="G25" s="2"/>
      <c r="H25" s="2"/>
      <c r="I25" s="2"/>
      <c r="J25" s="2"/>
      <c r="K25" s="2"/>
      <c r="L25" s="2"/>
      <c r="M25" s="2"/>
      <c r="N25" s="2"/>
      <c r="O25" s="2"/>
      <c r="P25" s="2"/>
      <c r="Q25" s="36"/>
      <c r="R25" s="24">
        <f>IF(Start!E15&gt;0,Start!E15,SUM(G25:P25))</f>
        <v>0</v>
      </c>
      <c r="U25" s="79" t="str">
        <f>B25</f>
        <v> </v>
      </c>
      <c r="V25" s="35" t="s">
        <v>2</v>
      </c>
      <c r="W25" s="80" t="str">
        <f>D25</f>
        <v> </v>
      </c>
      <c r="X25" s="136" t="s">
        <v>21</v>
      </c>
      <c r="Y25" s="136"/>
      <c r="Z25" s="44">
        <f>G25</f>
        <v>0</v>
      </c>
      <c r="AA25" s="44">
        <f aca="true" t="shared" si="6" ref="AA25:AI25">H25</f>
        <v>0</v>
      </c>
      <c r="AB25" s="44">
        <f t="shared" si="6"/>
        <v>0</v>
      </c>
      <c r="AC25" s="44">
        <f t="shared" si="6"/>
        <v>0</v>
      </c>
      <c r="AD25" s="44">
        <f t="shared" si="6"/>
        <v>0</v>
      </c>
      <c r="AE25" s="44">
        <f t="shared" si="6"/>
        <v>0</v>
      </c>
      <c r="AF25" s="44">
        <f t="shared" si="6"/>
        <v>0</v>
      </c>
      <c r="AG25" s="44">
        <f t="shared" si="6"/>
        <v>0</v>
      </c>
      <c r="AH25" s="44">
        <f t="shared" si="6"/>
        <v>0</v>
      </c>
      <c r="AI25" s="44">
        <f t="shared" si="6"/>
        <v>0</v>
      </c>
      <c r="AJ25" s="36"/>
      <c r="AK25" s="24">
        <f>R25</f>
        <v>0</v>
      </c>
      <c r="AM25" s="79" t="str">
        <f>U25</f>
        <v> </v>
      </c>
      <c r="AN25" s="35" t="s">
        <v>2</v>
      </c>
      <c r="AO25" s="80" t="str">
        <f>W25</f>
        <v> </v>
      </c>
      <c r="AP25" s="136" t="s">
        <v>21</v>
      </c>
      <c r="AQ25" s="136"/>
      <c r="AR25" s="44">
        <f aca="true" t="shared" si="7" ref="AR25:BA26">Z25</f>
        <v>0</v>
      </c>
      <c r="AS25" s="44">
        <f t="shared" si="7"/>
        <v>0</v>
      </c>
      <c r="AT25" s="44">
        <f t="shared" si="7"/>
        <v>0</v>
      </c>
      <c r="AU25" s="44">
        <f t="shared" si="7"/>
        <v>0</v>
      </c>
      <c r="AV25" s="44">
        <f t="shared" si="7"/>
        <v>0</v>
      </c>
      <c r="AW25" s="44">
        <f t="shared" si="7"/>
        <v>0</v>
      </c>
      <c r="AX25" s="44">
        <f t="shared" si="7"/>
        <v>0</v>
      </c>
      <c r="AY25" s="44">
        <f t="shared" si="7"/>
        <v>0</v>
      </c>
      <c r="AZ25" s="44">
        <f t="shared" si="7"/>
        <v>0</v>
      </c>
      <c r="BA25" s="44">
        <f t="shared" si="7"/>
        <v>0</v>
      </c>
      <c r="BB25" s="36"/>
      <c r="BC25" s="24">
        <f>AK25</f>
        <v>0</v>
      </c>
    </row>
    <row r="26" spans="2:55" ht="15" customHeight="1" thickBot="1">
      <c r="B26" s="137" t="str">
        <f>IF(Start!O22="x",B19+1," ")</f>
        <v> </v>
      </c>
      <c r="C26" s="138"/>
      <c r="D26" s="139"/>
      <c r="E26" s="136" t="s">
        <v>21</v>
      </c>
      <c r="F26" s="136"/>
      <c r="G26" s="2"/>
      <c r="H26" s="2"/>
      <c r="I26" s="2"/>
      <c r="J26" s="2"/>
      <c r="K26" s="2"/>
      <c r="L26" s="2"/>
      <c r="M26" s="2"/>
      <c r="N26" s="2"/>
      <c r="O26" s="2"/>
      <c r="P26" s="2"/>
      <c r="Q26" s="37"/>
      <c r="R26" s="38">
        <f>IF(Start!F15&gt;0,Start!F15,SUM(G26:P26))</f>
        <v>0</v>
      </c>
      <c r="U26" s="137" t="str">
        <f>B26</f>
        <v> </v>
      </c>
      <c r="V26" s="138"/>
      <c r="W26" s="139"/>
      <c r="X26" s="136" t="s">
        <v>21</v>
      </c>
      <c r="Y26" s="136"/>
      <c r="Z26" s="44">
        <f>G26</f>
        <v>0</v>
      </c>
      <c r="AA26" s="44">
        <f aca="true" t="shared" si="8" ref="AA26:AI26">H26</f>
        <v>0</v>
      </c>
      <c r="AB26" s="44">
        <f t="shared" si="8"/>
        <v>0</v>
      </c>
      <c r="AC26" s="44">
        <f t="shared" si="8"/>
        <v>0</v>
      </c>
      <c r="AD26" s="44">
        <f t="shared" si="8"/>
        <v>0</v>
      </c>
      <c r="AE26" s="44">
        <f t="shared" si="8"/>
        <v>0</v>
      </c>
      <c r="AF26" s="44">
        <f t="shared" si="8"/>
        <v>0</v>
      </c>
      <c r="AG26" s="44">
        <f t="shared" si="8"/>
        <v>0</v>
      </c>
      <c r="AH26" s="44">
        <f t="shared" si="8"/>
        <v>0</v>
      </c>
      <c r="AI26" s="44">
        <f t="shared" si="8"/>
        <v>0</v>
      </c>
      <c r="AJ26" s="37"/>
      <c r="AK26" s="38">
        <f>R26</f>
        <v>0</v>
      </c>
      <c r="AM26" s="137" t="str">
        <f>U26</f>
        <v> </v>
      </c>
      <c r="AN26" s="138"/>
      <c r="AO26" s="139"/>
      <c r="AP26" s="136" t="s">
        <v>21</v>
      </c>
      <c r="AQ26" s="136"/>
      <c r="AR26" s="44">
        <f t="shared" si="7"/>
        <v>0</v>
      </c>
      <c r="AS26" s="44">
        <f t="shared" si="7"/>
        <v>0</v>
      </c>
      <c r="AT26" s="44">
        <f t="shared" si="7"/>
        <v>0</v>
      </c>
      <c r="AU26" s="44">
        <f t="shared" si="7"/>
        <v>0</v>
      </c>
      <c r="AV26" s="44">
        <f t="shared" si="7"/>
        <v>0</v>
      </c>
      <c r="AW26" s="44">
        <f t="shared" si="7"/>
        <v>0</v>
      </c>
      <c r="AX26" s="44">
        <f t="shared" si="7"/>
        <v>0</v>
      </c>
      <c r="AY26" s="44">
        <f t="shared" si="7"/>
        <v>0</v>
      </c>
      <c r="AZ26" s="44">
        <f t="shared" si="7"/>
        <v>0</v>
      </c>
      <c r="BA26" s="44">
        <f t="shared" si="7"/>
        <v>0</v>
      </c>
      <c r="BB26" s="37"/>
      <c r="BC26" s="38">
        <f>AK26</f>
        <v>0</v>
      </c>
    </row>
    <row r="27" spans="2:55" ht="15" customHeight="1" thickBot="1">
      <c r="B27" s="45"/>
      <c r="C27" s="23"/>
      <c r="D27" s="1"/>
      <c r="E27" s="39"/>
      <c r="F27" s="39"/>
      <c r="G27" s="46"/>
      <c r="H27" s="46"/>
      <c r="I27" s="46"/>
      <c r="J27" s="46"/>
      <c r="K27" s="46"/>
      <c r="L27" s="46"/>
      <c r="M27" s="47" t="s">
        <v>22</v>
      </c>
      <c r="N27" s="46"/>
      <c r="O27" s="46"/>
      <c r="P27" s="46"/>
      <c r="Q27" s="122">
        <f>SUM(R25:R26)</f>
        <v>0</v>
      </c>
      <c r="R27" s="123"/>
      <c r="U27" s="45"/>
      <c r="V27" s="23"/>
      <c r="W27" s="1"/>
      <c r="X27" s="39"/>
      <c r="Y27" s="39"/>
      <c r="Z27" s="46"/>
      <c r="AA27" s="46"/>
      <c r="AB27" s="46"/>
      <c r="AC27" s="46"/>
      <c r="AD27" s="46"/>
      <c r="AE27" s="46"/>
      <c r="AF27" s="47" t="s">
        <v>22</v>
      </c>
      <c r="AG27" s="46"/>
      <c r="AH27" s="46"/>
      <c r="AI27" s="46"/>
      <c r="AJ27" s="122">
        <f>Q27</f>
        <v>0</v>
      </c>
      <c r="AK27" s="123"/>
      <c r="AM27" s="45"/>
      <c r="AN27" s="23"/>
      <c r="AO27" s="1"/>
      <c r="AP27" s="39"/>
      <c r="AQ27" s="39"/>
      <c r="AR27" s="46"/>
      <c r="AS27" s="46"/>
      <c r="AT27" s="46"/>
      <c r="AU27" s="46"/>
      <c r="AV27" s="46"/>
      <c r="AW27" s="46"/>
      <c r="AX27" s="47" t="s">
        <v>22</v>
      </c>
      <c r="AY27" s="46"/>
      <c r="AZ27" s="46"/>
      <c r="BA27" s="46"/>
      <c r="BB27" s="122">
        <f>AJ27</f>
        <v>0</v>
      </c>
      <c r="BC27" s="123"/>
    </row>
    <row r="28" ht="3.75" customHeight="1"/>
    <row r="29" spans="1:55" ht="12.75" customHeight="1">
      <c r="A29" s="8">
        <v>4</v>
      </c>
      <c r="B29" s="9"/>
      <c r="C29" s="10"/>
      <c r="D29" s="11"/>
      <c r="E29" s="9"/>
      <c r="F29" s="12" t="s">
        <v>16</v>
      </c>
      <c r="G29" s="13"/>
      <c r="H29" s="14"/>
      <c r="I29" s="14"/>
      <c r="J29" s="15"/>
      <c r="K29" s="15"/>
      <c r="L29" s="15"/>
      <c r="M29" s="31" t="s">
        <v>17</v>
      </c>
      <c r="N29" s="31"/>
      <c r="O29" s="31"/>
      <c r="P29" s="31"/>
      <c r="Q29" s="32"/>
      <c r="R29" s="16" t="s">
        <v>0</v>
      </c>
      <c r="T29" s="8">
        <v>4</v>
      </c>
      <c r="U29" s="9"/>
      <c r="V29" s="10"/>
      <c r="W29" s="11"/>
      <c r="X29" s="9"/>
      <c r="Y29" s="12" t="s">
        <v>16</v>
      </c>
      <c r="Z29" s="13"/>
      <c r="AA29" s="14"/>
      <c r="AB29" s="14"/>
      <c r="AC29" s="15"/>
      <c r="AD29" s="15"/>
      <c r="AE29" s="15"/>
      <c r="AF29" s="31" t="s">
        <v>17</v>
      </c>
      <c r="AG29" s="31"/>
      <c r="AH29" s="31"/>
      <c r="AI29" s="31"/>
      <c r="AJ29" s="32"/>
      <c r="AK29" s="16" t="s">
        <v>0</v>
      </c>
      <c r="AL29" s="8">
        <v>4</v>
      </c>
      <c r="AM29" s="9"/>
      <c r="AN29" s="10"/>
      <c r="AO29" s="11"/>
      <c r="AP29" s="9"/>
      <c r="AQ29" s="12" t="s">
        <v>16</v>
      </c>
      <c r="AR29" s="13"/>
      <c r="AS29" s="14"/>
      <c r="AT29" s="14"/>
      <c r="AU29" s="15"/>
      <c r="AV29" s="15"/>
      <c r="AW29" s="15"/>
      <c r="AX29" s="31" t="s">
        <v>17</v>
      </c>
      <c r="AY29" s="31"/>
      <c r="AZ29" s="31"/>
      <c r="BA29" s="31"/>
      <c r="BB29" s="32"/>
      <c r="BC29" s="16" t="s">
        <v>0</v>
      </c>
    </row>
    <row r="30" spans="2:55" ht="13.5" customHeight="1">
      <c r="B30" s="140" t="s">
        <v>20</v>
      </c>
      <c r="C30" s="141"/>
      <c r="D30" s="142"/>
      <c r="E30" s="17"/>
      <c r="F30" s="143">
        <f>Start!C16</f>
        <v>0</v>
      </c>
      <c r="G30" s="143"/>
      <c r="H30" s="143"/>
      <c r="I30" s="143"/>
      <c r="J30" s="143"/>
      <c r="K30" s="143"/>
      <c r="L30" s="43"/>
      <c r="M30" s="135">
        <f>Start!D16</f>
        <v>0</v>
      </c>
      <c r="N30" s="135"/>
      <c r="O30" s="135"/>
      <c r="P30" s="135"/>
      <c r="Q30" s="18"/>
      <c r="R30" s="19"/>
      <c r="U30" s="140" t="s">
        <v>20</v>
      </c>
      <c r="V30" s="141"/>
      <c r="W30" s="142"/>
      <c r="X30" s="17"/>
      <c r="Y30" s="143">
        <f>F30</f>
        <v>0</v>
      </c>
      <c r="Z30" s="143"/>
      <c r="AA30" s="143"/>
      <c r="AB30" s="143"/>
      <c r="AC30" s="143"/>
      <c r="AD30" s="143"/>
      <c r="AE30" s="43"/>
      <c r="AF30" s="135">
        <f>M30</f>
        <v>0</v>
      </c>
      <c r="AG30" s="135"/>
      <c r="AH30" s="135"/>
      <c r="AI30" s="135"/>
      <c r="AJ30" s="18"/>
      <c r="AK30" s="19"/>
      <c r="AM30" s="140" t="s">
        <v>20</v>
      </c>
      <c r="AN30" s="141"/>
      <c r="AO30" s="142"/>
      <c r="AP30" s="17"/>
      <c r="AQ30" s="143">
        <f>Y30</f>
        <v>0</v>
      </c>
      <c r="AR30" s="143"/>
      <c r="AS30" s="143"/>
      <c r="AT30" s="143"/>
      <c r="AU30" s="143"/>
      <c r="AV30" s="143"/>
      <c r="AW30" s="43"/>
      <c r="AX30" s="135">
        <f>AF30</f>
        <v>0</v>
      </c>
      <c r="AY30" s="135"/>
      <c r="AZ30" s="135"/>
      <c r="BA30" s="135"/>
      <c r="BB30" s="18"/>
      <c r="BC30" s="19"/>
    </row>
    <row r="31" spans="2:55" ht="3.75" customHeight="1">
      <c r="B31" s="17"/>
      <c r="C31" s="18"/>
      <c r="D31" s="20"/>
      <c r="E31" s="17"/>
      <c r="F31" s="21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22"/>
      <c r="U31" s="17"/>
      <c r="V31" s="18"/>
      <c r="W31" s="20"/>
      <c r="X31" s="17"/>
      <c r="Y31" s="21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22"/>
      <c r="AM31" s="17"/>
      <c r="AN31" s="18"/>
      <c r="AO31" s="20"/>
      <c r="AP31" s="17"/>
      <c r="AQ31" s="21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22"/>
    </row>
    <row r="32" spans="2:55" ht="15" customHeight="1">
      <c r="B32" s="79" t="str">
        <f>IF(Start!O23="x",D25+1," ")</f>
        <v> </v>
      </c>
      <c r="C32" s="35" t="s">
        <v>2</v>
      </c>
      <c r="D32" s="80" t="str">
        <f>IF(Start!O23="x",'1. Runde'!B32+9," ")</f>
        <v> </v>
      </c>
      <c r="E32" s="136" t="s">
        <v>24</v>
      </c>
      <c r="F32" s="136"/>
      <c r="G32" s="2"/>
      <c r="H32" s="2"/>
      <c r="I32" s="2"/>
      <c r="J32" s="2"/>
      <c r="K32" s="2"/>
      <c r="L32" s="2"/>
      <c r="M32" s="2"/>
      <c r="N32" s="2"/>
      <c r="O32" s="2"/>
      <c r="P32" s="2"/>
      <c r="Q32" s="36"/>
      <c r="R32" s="24">
        <f>IF(Start!E16&gt;0,Start!E16,SUM(G32:P32))</f>
        <v>0</v>
      </c>
      <c r="U32" s="79" t="str">
        <f>B32</f>
        <v> </v>
      </c>
      <c r="V32" s="35" t="s">
        <v>2</v>
      </c>
      <c r="W32" s="80" t="str">
        <f>D32</f>
        <v> </v>
      </c>
      <c r="X32" s="136" t="s">
        <v>24</v>
      </c>
      <c r="Y32" s="136"/>
      <c r="Z32" s="44">
        <f>G32</f>
        <v>0</v>
      </c>
      <c r="AA32" s="44">
        <f aca="true" t="shared" si="9" ref="AA32:AI32">H32</f>
        <v>0</v>
      </c>
      <c r="AB32" s="44">
        <f t="shared" si="9"/>
        <v>0</v>
      </c>
      <c r="AC32" s="44">
        <f t="shared" si="9"/>
        <v>0</v>
      </c>
      <c r="AD32" s="44">
        <f t="shared" si="9"/>
        <v>0</v>
      </c>
      <c r="AE32" s="44">
        <f t="shared" si="9"/>
        <v>0</v>
      </c>
      <c r="AF32" s="44">
        <f t="shared" si="9"/>
        <v>0</v>
      </c>
      <c r="AG32" s="44">
        <f t="shared" si="9"/>
        <v>0</v>
      </c>
      <c r="AH32" s="44">
        <f t="shared" si="9"/>
        <v>0</v>
      </c>
      <c r="AI32" s="44">
        <f t="shared" si="9"/>
        <v>0</v>
      </c>
      <c r="AJ32" s="36"/>
      <c r="AK32" s="24">
        <f>R32</f>
        <v>0</v>
      </c>
      <c r="AM32" s="79" t="str">
        <f>U32</f>
        <v> </v>
      </c>
      <c r="AN32" s="35" t="s">
        <v>2</v>
      </c>
      <c r="AO32" s="80" t="str">
        <f>W32</f>
        <v> </v>
      </c>
      <c r="AP32" s="136" t="s">
        <v>24</v>
      </c>
      <c r="AQ32" s="136"/>
      <c r="AR32" s="44">
        <f aca="true" t="shared" si="10" ref="AR32:BA33">Z32</f>
        <v>0</v>
      </c>
      <c r="AS32" s="44">
        <f t="shared" si="10"/>
        <v>0</v>
      </c>
      <c r="AT32" s="44">
        <f t="shared" si="10"/>
        <v>0</v>
      </c>
      <c r="AU32" s="44">
        <f t="shared" si="10"/>
        <v>0</v>
      </c>
      <c r="AV32" s="44">
        <f t="shared" si="10"/>
        <v>0</v>
      </c>
      <c r="AW32" s="44">
        <f t="shared" si="10"/>
        <v>0</v>
      </c>
      <c r="AX32" s="44">
        <f t="shared" si="10"/>
        <v>0</v>
      </c>
      <c r="AY32" s="44">
        <f t="shared" si="10"/>
        <v>0</v>
      </c>
      <c r="AZ32" s="44">
        <f t="shared" si="10"/>
        <v>0</v>
      </c>
      <c r="BA32" s="44">
        <f t="shared" si="10"/>
        <v>0</v>
      </c>
      <c r="BB32" s="36"/>
      <c r="BC32" s="24">
        <f>AK32</f>
        <v>0</v>
      </c>
    </row>
    <row r="33" spans="2:55" ht="15" customHeight="1" thickBot="1">
      <c r="B33" s="137" t="str">
        <f>IF(Start!O22="x",B26+1," ")</f>
        <v> </v>
      </c>
      <c r="C33" s="138"/>
      <c r="D33" s="139"/>
      <c r="E33" s="136" t="s">
        <v>24</v>
      </c>
      <c r="F33" s="136"/>
      <c r="G33" s="2"/>
      <c r="H33" s="2"/>
      <c r="I33" s="2"/>
      <c r="J33" s="2"/>
      <c r="K33" s="2"/>
      <c r="L33" s="2"/>
      <c r="M33" s="2"/>
      <c r="N33" s="2"/>
      <c r="O33" s="2"/>
      <c r="P33" s="2"/>
      <c r="Q33" s="37"/>
      <c r="R33" s="38">
        <f>IF(Start!F16&gt;0,Start!F16,SUM(G33:P33))</f>
        <v>0</v>
      </c>
      <c r="U33" s="137" t="str">
        <f>B33</f>
        <v> </v>
      </c>
      <c r="V33" s="138"/>
      <c r="W33" s="139"/>
      <c r="X33" s="136" t="s">
        <v>24</v>
      </c>
      <c r="Y33" s="136"/>
      <c r="Z33" s="44">
        <f>G33</f>
        <v>0</v>
      </c>
      <c r="AA33" s="44">
        <f aca="true" t="shared" si="11" ref="AA33:AI33">H33</f>
        <v>0</v>
      </c>
      <c r="AB33" s="44">
        <f t="shared" si="11"/>
        <v>0</v>
      </c>
      <c r="AC33" s="44">
        <f t="shared" si="11"/>
        <v>0</v>
      </c>
      <c r="AD33" s="44">
        <f t="shared" si="11"/>
        <v>0</v>
      </c>
      <c r="AE33" s="44">
        <f t="shared" si="11"/>
        <v>0</v>
      </c>
      <c r="AF33" s="44">
        <f t="shared" si="11"/>
        <v>0</v>
      </c>
      <c r="AG33" s="44">
        <f t="shared" si="11"/>
        <v>0</v>
      </c>
      <c r="AH33" s="44">
        <f t="shared" si="11"/>
        <v>0</v>
      </c>
      <c r="AI33" s="44">
        <f t="shared" si="11"/>
        <v>0</v>
      </c>
      <c r="AJ33" s="37"/>
      <c r="AK33" s="38">
        <f>R33</f>
        <v>0</v>
      </c>
      <c r="AM33" s="137" t="str">
        <f>U33</f>
        <v> </v>
      </c>
      <c r="AN33" s="138"/>
      <c r="AO33" s="139"/>
      <c r="AP33" s="136" t="s">
        <v>24</v>
      </c>
      <c r="AQ33" s="136"/>
      <c r="AR33" s="44">
        <f t="shared" si="10"/>
        <v>0</v>
      </c>
      <c r="AS33" s="44">
        <f t="shared" si="10"/>
        <v>0</v>
      </c>
      <c r="AT33" s="44">
        <f t="shared" si="10"/>
        <v>0</v>
      </c>
      <c r="AU33" s="44">
        <f t="shared" si="10"/>
        <v>0</v>
      </c>
      <c r="AV33" s="44">
        <f t="shared" si="10"/>
        <v>0</v>
      </c>
      <c r="AW33" s="44">
        <f t="shared" si="10"/>
        <v>0</v>
      </c>
      <c r="AX33" s="44">
        <f t="shared" si="10"/>
        <v>0</v>
      </c>
      <c r="AY33" s="44">
        <f t="shared" si="10"/>
        <v>0</v>
      </c>
      <c r="AZ33" s="44">
        <f t="shared" si="10"/>
        <v>0</v>
      </c>
      <c r="BA33" s="44">
        <f t="shared" si="10"/>
        <v>0</v>
      </c>
      <c r="BB33" s="37"/>
      <c r="BC33" s="38">
        <f>AK33</f>
        <v>0</v>
      </c>
    </row>
    <row r="34" spans="2:55" ht="15" customHeight="1" thickBot="1">
      <c r="B34" s="45"/>
      <c r="C34" s="23"/>
      <c r="D34" s="1"/>
      <c r="E34" s="39"/>
      <c r="F34" s="39"/>
      <c r="G34" s="46"/>
      <c r="H34" s="46"/>
      <c r="I34" s="46"/>
      <c r="J34" s="46"/>
      <c r="K34" s="46"/>
      <c r="L34" s="46"/>
      <c r="M34" s="47" t="s">
        <v>22</v>
      </c>
      <c r="N34" s="46"/>
      <c r="O34" s="46"/>
      <c r="P34" s="46"/>
      <c r="Q34" s="122">
        <f>SUM(R32:R33)</f>
        <v>0</v>
      </c>
      <c r="R34" s="123"/>
      <c r="U34" s="45"/>
      <c r="V34" s="23"/>
      <c r="W34" s="1"/>
      <c r="X34" s="39"/>
      <c r="Y34" s="39"/>
      <c r="Z34" s="46"/>
      <c r="AA34" s="46"/>
      <c r="AB34" s="46"/>
      <c r="AC34" s="46"/>
      <c r="AD34" s="46"/>
      <c r="AE34" s="46"/>
      <c r="AF34" s="47" t="s">
        <v>22</v>
      </c>
      <c r="AG34" s="46"/>
      <c r="AH34" s="46"/>
      <c r="AI34" s="46"/>
      <c r="AJ34" s="122">
        <f>Q34</f>
        <v>0</v>
      </c>
      <c r="AK34" s="123"/>
      <c r="AM34" s="45"/>
      <c r="AN34" s="23"/>
      <c r="AO34" s="1"/>
      <c r="AP34" s="39"/>
      <c r="AQ34" s="39"/>
      <c r="AR34" s="46"/>
      <c r="AS34" s="46"/>
      <c r="AT34" s="46"/>
      <c r="AU34" s="46"/>
      <c r="AV34" s="46"/>
      <c r="AW34" s="46"/>
      <c r="AX34" s="47" t="s">
        <v>22</v>
      </c>
      <c r="AY34" s="46"/>
      <c r="AZ34" s="46"/>
      <c r="BA34" s="46"/>
      <c r="BB34" s="122">
        <f>AJ34</f>
        <v>0</v>
      </c>
      <c r="BC34" s="123"/>
    </row>
    <row r="35" ht="3.75" customHeight="1"/>
    <row r="36" spans="1:55" ht="12.75" customHeight="1">
      <c r="A36" s="8">
        <v>5</v>
      </c>
      <c r="B36" s="9"/>
      <c r="C36" s="10"/>
      <c r="D36" s="11"/>
      <c r="E36" s="9"/>
      <c r="F36" s="12" t="s">
        <v>16</v>
      </c>
      <c r="G36" s="13"/>
      <c r="H36" s="14"/>
      <c r="I36" s="14"/>
      <c r="J36" s="15"/>
      <c r="K36" s="15"/>
      <c r="L36" s="15"/>
      <c r="M36" s="31" t="s">
        <v>17</v>
      </c>
      <c r="N36" s="31"/>
      <c r="O36" s="31"/>
      <c r="P36" s="31"/>
      <c r="Q36" s="32"/>
      <c r="R36" s="16" t="s">
        <v>0</v>
      </c>
      <c r="T36" s="8">
        <v>5</v>
      </c>
      <c r="U36" s="9"/>
      <c r="V36" s="10"/>
      <c r="W36" s="11"/>
      <c r="X36" s="9"/>
      <c r="Y36" s="12" t="s">
        <v>16</v>
      </c>
      <c r="Z36" s="13"/>
      <c r="AA36" s="14"/>
      <c r="AB36" s="14"/>
      <c r="AC36" s="15"/>
      <c r="AD36" s="15"/>
      <c r="AE36" s="15"/>
      <c r="AF36" s="31" t="s">
        <v>17</v>
      </c>
      <c r="AG36" s="31"/>
      <c r="AH36" s="31"/>
      <c r="AI36" s="31"/>
      <c r="AJ36" s="32"/>
      <c r="AK36" s="16" t="s">
        <v>0</v>
      </c>
      <c r="AL36" s="8">
        <v>5</v>
      </c>
      <c r="AM36" s="9"/>
      <c r="AN36" s="10"/>
      <c r="AO36" s="11"/>
      <c r="AP36" s="9"/>
      <c r="AQ36" s="12" t="s">
        <v>16</v>
      </c>
      <c r="AR36" s="13"/>
      <c r="AS36" s="14"/>
      <c r="AT36" s="14"/>
      <c r="AU36" s="15"/>
      <c r="AV36" s="15"/>
      <c r="AW36" s="15"/>
      <c r="AX36" s="31" t="s">
        <v>17</v>
      </c>
      <c r="AY36" s="31"/>
      <c r="AZ36" s="31"/>
      <c r="BA36" s="31"/>
      <c r="BB36" s="32"/>
      <c r="BC36" s="16" t="s">
        <v>0</v>
      </c>
    </row>
    <row r="37" spans="2:55" ht="13.5" customHeight="1">
      <c r="B37" s="140" t="s">
        <v>20</v>
      </c>
      <c r="C37" s="141"/>
      <c r="D37" s="142"/>
      <c r="E37" s="17"/>
      <c r="F37" s="143">
        <f>Start!C17</f>
        <v>0</v>
      </c>
      <c r="G37" s="143"/>
      <c r="H37" s="143"/>
      <c r="I37" s="143"/>
      <c r="J37" s="143"/>
      <c r="K37" s="143"/>
      <c r="L37" s="43"/>
      <c r="M37" s="135">
        <f>Start!D17</f>
        <v>0</v>
      </c>
      <c r="N37" s="135"/>
      <c r="O37" s="135"/>
      <c r="P37" s="135"/>
      <c r="Q37" s="18"/>
      <c r="R37" s="19"/>
      <c r="U37" s="140" t="s">
        <v>20</v>
      </c>
      <c r="V37" s="141"/>
      <c r="W37" s="142"/>
      <c r="X37" s="17"/>
      <c r="Y37" s="143">
        <f>F37</f>
        <v>0</v>
      </c>
      <c r="Z37" s="143"/>
      <c r="AA37" s="143"/>
      <c r="AB37" s="143"/>
      <c r="AC37" s="143"/>
      <c r="AD37" s="143"/>
      <c r="AE37" s="43"/>
      <c r="AF37" s="135">
        <f>M37</f>
        <v>0</v>
      </c>
      <c r="AG37" s="135"/>
      <c r="AH37" s="135"/>
      <c r="AI37" s="135"/>
      <c r="AJ37" s="18"/>
      <c r="AK37" s="19"/>
      <c r="AM37" s="140" t="s">
        <v>20</v>
      </c>
      <c r="AN37" s="141"/>
      <c r="AO37" s="142"/>
      <c r="AP37" s="17"/>
      <c r="AQ37" s="143">
        <f>Y37</f>
        <v>0</v>
      </c>
      <c r="AR37" s="143"/>
      <c r="AS37" s="143"/>
      <c r="AT37" s="143"/>
      <c r="AU37" s="143"/>
      <c r="AV37" s="143"/>
      <c r="AW37" s="43"/>
      <c r="AX37" s="135">
        <f>AF37</f>
        <v>0</v>
      </c>
      <c r="AY37" s="135"/>
      <c r="AZ37" s="135"/>
      <c r="BA37" s="135"/>
      <c r="BB37" s="18"/>
      <c r="BC37" s="19"/>
    </row>
    <row r="38" spans="2:55" ht="3.75" customHeight="1">
      <c r="B38" s="17"/>
      <c r="C38" s="18"/>
      <c r="D38" s="20"/>
      <c r="E38" s="17"/>
      <c r="F38" s="21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22"/>
      <c r="U38" s="17"/>
      <c r="V38" s="18"/>
      <c r="W38" s="20"/>
      <c r="X38" s="17"/>
      <c r="Y38" s="21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22"/>
      <c r="AM38" s="17"/>
      <c r="AN38" s="18"/>
      <c r="AO38" s="20"/>
      <c r="AP38" s="17"/>
      <c r="AQ38" s="21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22"/>
    </row>
    <row r="39" spans="2:55" ht="15" customHeight="1">
      <c r="B39" s="79" t="str">
        <f>IF(Start!O23="x",D32+1," ")</f>
        <v> </v>
      </c>
      <c r="C39" s="35" t="s">
        <v>2</v>
      </c>
      <c r="D39" s="80" t="str">
        <f>IF(Start!O23="x",'1. Runde'!B39+9," ")</f>
        <v> </v>
      </c>
      <c r="E39" s="136" t="s">
        <v>24</v>
      </c>
      <c r="F39" s="136"/>
      <c r="G39" s="2"/>
      <c r="H39" s="2"/>
      <c r="I39" s="2"/>
      <c r="J39" s="2"/>
      <c r="K39" s="2"/>
      <c r="L39" s="2"/>
      <c r="M39" s="2"/>
      <c r="N39" s="2"/>
      <c r="O39" s="2"/>
      <c r="P39" s="2"/>
      <c r="Q39" s="36"/>
      <c r="R39" s="24">
        <f>IF(Start!E17&gt;0,Start!E17,SUM(G39:P39))</f>
        <v>0</v>
      </c>
      <c r="U39" s="79" t="str">
        <f>B39</f>
        <v> </v>
      </c>
      <c r="V39" s="35" t="s">
        <v>2</v>
      </c>
      <c r="W39" s="80" t="str">
        <f>D39</f>
        <v> </v>
      </c>
      <c r="X39" s="136" t="s">
        <v>24</v>
      </c>
      <c r="Y39" s="136"/>
      <c r="Z39" s="44">
        <f>G39</f>
        <v>0</v>
      </c>
      <c r="AA39" s="44">
        <f aca="true" t="shared" si="12" ref="AA39:AI39">H39</f>
        <v>0</v>
      </c>
      <c r="AB39" s="44">
        <f t="shared" si="12"/>
        <v>0</v>
      </c>
      <c r="AC39" s="44">
        <f t="shared" si="12"/>
        <v>0</v>
      </c>
      <c r="AD39" s="44">
        <f t="shared" si="12"/>
        <v>0</v>
      </c>
      <c r="AE39" s="44">
        <f t="shared" si="12"/>
        <v>0</v>
      </c>
      <c r="AF39" s="44">
        <f t="shared" si="12"/>
        <v>0</v>
      </c>
      <c r="AG39" s="44">
        <f t="shared" si="12"/>
        <v>0</v>
      </c>
      <c r="AH39" s="44">
        <f t="shared" si="12"/>
        <v>0</v>
      </c>
      <c r="AI39" s="44">
        <f t="shared" si="12"/>
        <v>0</v>
      </c>
      <c r="AJ39" s="36"/>
      <c r="AK39" s="24">
        <f>R39</f>
        <v>0</v>
      </c>
      <c r="AM39" s="79" t="str">
        <f>U39</f>
        <v> </v>
      </c>
      <c r="AN39" s="35" t="s">
        <v>2</v>
      </c>
      <c r="AO39" s="80" t="str">
        <f>W39</f>
        <v> </v>
      </c>
      <c r="AP39" s="136" t="s">
        <v>24</v>
      </c>
      <c r="AQ39" s="136"/>
      <c r="AR39" s="44">
        <f aca="true" t="shared" si="13" ref="AR39:BA40">Z39</f>
        <v>0</v>
      </c>
      <c r="AS39" s="44">
        <f t="shared" si="13"/>
        <v>0</v>
      </c>
      <c r="AT39" s="44">
        <f t="shared" si="13"/>
        <v>0</v>
      </c>
      <c r="AU39" s="44">
        <f t="shared" si="13"/>
        <v>0</v>
      </c>
      <c r="AV39" s="44">
        <f t="shared" si="13"/>
        <v>0</v>
      </c>
      <c r="AW39" s="44">
        <f t="shared" si="13"/>
        <v>0</v>
      </c>
      <c r="AX39" s="44">
        <f t="shared" si="13"/>
        <v>0</v>
      </c>
      <c r="AY39" s="44">
        <f t="shared" si="13"/>
        <v>0</v>
      </c>
      <c r="AZ39" s="44">
        <f t="shared" si="13"/>
        <v>0</v>
      </c>
      <c r="BA39" s="44">
        <f t="shared" si="13"/>
        <v>0</v>
      </c>
      <c r="BB39" s="36"/>
      <c r="BC39" s="24">
        <f>AK39</f>
        <v>0</v>
      </c>
    </row>
    <row r="40" spans="2:55" ht="15" customHeight="1" thickBot="1">
      <c r="B40" s="137" t="str">
        <f>IF(Start!O22="x",B33+1," ")</f>
        <v> </v>
      </c>
      <c r="C40" s="138"/>
      <c r="D40" s="139"/>
      <c r="E40" s="136" t="s">
        <v>24</v>
      </c>
      <c r="F40" s="136"/>
      <c r="G40" s="2"/>
      <c r="H40" s="2"/>
      <c r="I40" s="2"/>
      <c r="J40" s="2"/>
      <c r="K40" s="2"/>
      <c r="L40" s="2"/>
      <c r="M40" s="2"/>
      <c r="N40" s="2"/>
      <c r="O40" s="2"/>
      <c r="P40" s="2"/>
      <c r="Q40" s="37"/>
      <c r="R40" s="38">
        <f>IF(Start!F17&gt;0,Start!F17,SUM(G40:P40))</f>
        <v>0</v>
      </c>
      <c r="U40" s="137" t="str">
        <f>B40</f>
        <v> </v>
      </c>
      <c r="V40" s="138"/>
      <c r="W40" s="139"/>
      <c r="X40" s="136" t="s">
        <v>24</v>
      </c>
      <c r="Y40" s="136"/>
      <c r="Z40" s="44">
        <f>G40</f>
        <v>0</v>
      </c>
      <c r="AA40" s="44">
        <f aca="true" t="shared" si="14" ref="AA40:AI40">H40</f>
        <v>0</v>
      </c>
      <c r="AB40" s="44">
        <f t="shared" si="14"/>
        <v>0</v>
      </c>
      <c r="AC40" s="44">
        <f t="shared" si="14"/>
        <v>0</v>
      </c>
      <c r="AD40" s="44">
        <f t="shared" si="14"/>
        <v>0</v>
      </c>
      <c r="AE40" s="44">
        <f t="shared" si="14"/>
        <v>0</v>
      </c>
      <c r="AF40" s="44">
        <f t="shared" si="14"/>
        <v>0</v>
      </c>
      <c r="AG40" s="44">
        <f t="shared" si="14"/>
        <v>0</v>
      </c>
      <c r="AH40" s="44">
        <f t="shared" si="14"/>
        <v>0</v>
      </c>
      <c r="AI40" s="44">
        <f t="shared" si="14"/>
        <v>0</v>
      </c>
      <c r="AJ40" s="37"/>
      <c r="AK40" s="38">
        <f>R40</f>
        <v>0</v>
      </c>
      <c r="AM40" s="137" t="str">
        <f>U40</f>
        <v> </v>
      </c>
      <c r="AN40" s="138"/>
      <c r="AO40" s="139"/>
      <c r="AP40" s="136" t="s">
        <v>24</v>
      </c>
      <c r="AQ40" s="136"/>
      <c r="AR40" s="44">
        <f t="shared" si="13"/>
        <v>0</v>
      </c>
      <c r="AS40" s="44">
        <f t="shared" si="13"/>
        <v>0</v>
      </c>
      <c r="AT40" s="44">
        <f t="shared" si="13"/>
        <v>0</v>
      </c>
      <c r="AU40" s="44">
        <f t="shared" si="13"/>
        <v>0</v>
      </c>
      <c r="AV40" s="44">
        <f t="shared" si="13"/>
        <v>0</v>
      </c>
      <c r="AW40" s="44">
        <f t="shared" si="13"/>
        <v>0</v>
      </c>
      <c r="AX40" s="44">
        <f t="shared" si="13"/>
        <v>0</v>
      </c>
      <c r="AY40" s="44">
        <f t="shared" si="13"/>
        <v>0</v>
      </c>
      <c r="AZ40" s="44">
        <f t="shared" si="13"/>
        <v>0</v>
      </c>
      <c r="BA40" s="44">
        <f t="shared" si="13"/>
        <v>0</v>
      </c>
      <c r="BB40" s="37"/>
      <c r="BC40" s="38">
        <f>AK40</f>
        <v>0</v>
      </c>
    </row>
    <row r="41" spans="2:55" ht="15" customHeight="1" thickBot="1">
      <c r="B41" s="45"/>
      <c r="C41" s="23"/>
      <c r="D41" s="1"/>
      <c r="E41" s="39"/>
      <c r="F41" s="39"/>
      <c r="G41" s="46"/>
      <c r="H41" s="46"/>
      <c r="I41" s="46"/>
      <c r="J41" s="46"/>
      <c r="K41" s="46"/>
      <c r="L41" s="46"/>
      <c r="M41" s="47" t="s">
        <v>22</v>
      </c>
      <c r="N41" s="46"/>
      <c r="O41" s="46"/>
      <c r="P41" s="46"/>
      <c r="Q41" s="122">
        <f>SUM(R39:R40)</f>
        <v>0</v>
      </c>
      <c r="R41" s="123"/>
      <c r="U41" s="45"/>
      <c r="V41" s="23"/>
      <c r="W41" s="1"/>
      <c r="X41" s="39"/>
      <c r="Y41" s="39"/>
      <c r="Z41" s="46"/>
      <c r="AA41" s="46"/>
      <c r="AB41" s="46"/>
      <c r="AC41" s="46"/>
      <c r="AD41" s="46"/>
      <c r="AE41" s="46"/>
      <c r="AF41" s="47" t="s">
        <v>22</v>
      </c>
      <c r="AG41" s="46"/>
      <c r="AH41" s="46"/>
      <c r="AI41" s="46"/>
      <c r="AJ41" s="122">
        <f>Q41</f>
        <v>0</v>
      </c>
      <c r="AK41" s="123"/>
      <c r="AM41" s="45"/>
      <c r="AN41" s="23"/>
      <c r="AO41" s="1"/>
      <c r="AP41" s="39"/>
      <c r="AQ41" s="39"/>
      <c r="AR41" s="46"/>
      <c r="AS41" s="46"/>
      <c r="AT41" s="46"/>
      <c r="AU41" s="46"/>
      <c r="AV41" s="46"/>
      <c r="AW41" s="46"/>
      <c r="AX41" s="47" t="s">
        <v>22</v>
      </c>
      <c r="AY41" s="46"/>
      <c r="AZ41" s="46"/>
      <c r="BA41" s="46"/>
      <c r="BB41" s="122">
        <f>AJ41</f>
        <v>0</v>
      </c>
      <c r="BC41" s="123"/>
    </row>
    <row r="42" spans="2:53" ht="12.75" customHeight="1" thickBot="1">
      <c r="B42" s="124" t="s">
        <v>29</v>
      </c>
      <c r="C42" s="124"/>
      <c r="D42" s="124"/>
      <c r="E42" s="124"/>
      <c r="F42" s="124"/>
      <c r="G42" s="124"/>
      <c r="H42" s="124"/>
      <c r="I42" s="126" t="s">
        <v>26</v>
      </c>
      <c r="J42" s="126"/>
      <c r="K42" s="126"/>
      <c r="L42" s="126"/>
      <c r="M42" s="126"/>
      <c r="N42" s="126"/>
      <c r="O42" s="126"/>
      <c r="P42" s="48"/>
      <c r="U42" s="124" t="s">
        <v>29</v>
      </c>
      <c r="V42" s="124"/>
      <c r="W42" s="124"/>
      <c r="X42" s="124"/>
      <c r="Y42" s="124"/>
      <c r="Z42" s="124"/>
      <c r="AA42" s="124"/>
      <c r="AB42" s="126" t="s">
        <v>26</v>
      </c>
      <c r="AC42" s="126"/>
      <c r="AD42" s="126"/>
      <c r="AE42" s="126"/>
      <c r="AF42" s="126"/>
      <c r="AG42" s="126"/>
      <c r="AH42" s="126"/>
      <c r="AI42" s="48"/>
      <c r="AM42" s="124" t="s">
        <v>29</v>
      </c>
      <c r="AN42" s="124"/>
      <c r="AO42" s="124"/>
      <c r="AP42" s="124"/>
      <c r="AQ42" s="124"/>
      <c r="AR42" s="124"/>
      <c r="AS42" s="124"/>
      <c r="AT42" s="126" t="s">
        <v>26</v>
      </c>
      <c r="AU42" s="126"/>
      <c r="AV42" s="126"/>
      <c r="AW42" s="126"/>
      <c r="AX42" s="126"/>
      <c r="AY42" s="126"/>
      <c r="AZ42" s="126"/>
      <c r="BA42" s="48"/>
    </row>
    <row r="43" spans="2:55" ht="12.75" customHeight="1">
      <c r="B43" s="125"/>
      <c r="C43" s="125"/>
      <c r="D43" s="125"/>
      <c r="E43" s="125"/>
      <c r="F43" s="125"/>
      <c r="G43" s="125"/>
      <c r="H43" s="125"/>
      <c r="I43" s="127"/>
      <c r="J43" s="127"/>
      <c r="K43" s="127"/>
      <c r="L43" s="127"/>
      <c r="M43" s="127"/>
      <c r="N43" s="127"/>
      <c r="O43" s="127"/>
      <c r="P43" s="128">
        <f>SUM(Q13+Q20+Q27+Q34+Q41)</f>
        <v>0</v>
      </c>
      <c r="Q43" s="129"/>
      <c r="R43" s="130"/>
      <c r="U43" s="125"/>
      <c r="V43" s="125"/>
      <c r="W43" s="125"/>
      <c r="X43" s="125"/>
      <c r="Y43" s="125"/>
      <c r="Z43" s="125"/>
      <c r="AA43" s="125"/>
      <c r="AB43" s="127"/>
      <c r="AC43" s="127"/>
      <c r="AD43" s="127"/>
      <c r="AE43" s="127"/>
      <c r="AF43" s="127"/>
      <c r="AG43" s="127"/>
      <c r="AH43" s="127"/>
      <c r="AI43" s="128">
        <f>P43</f>
        <v>0</v>
      </c>
      <c r="AJ43" s="129"/>
      <c r="AK43" s="130"/>
      <c r="AM43" s="125"/>
      <c r="AN43" s="125"/>
      <c r="AO43" s="125"/>
      <c r="AP43" s="125"/>
      <c r="AQ43" s="125"/>
      <c r="AR43" s="125"/>
      <c r="AS43" s="125"/>
      <c r="AT43" s="127"/>
      <c r="AU43" s="127"/>
      <c r="AV43" s="127"/>
      <c r="AW43" s="127"/>
      <c r="AX43" s="127"/>
      <c r="AY43" s="127"/>
      <c r="AZ43" s="127"/>
      <c r="BA43" s="128">
        <f>AI43</f>
        <v>0</v>
      </c>
      <c r="BB43" s="129"/>
      <c r="BC43" s="130"/>
    </row>
    <row r="44" spans="2:55" ht="12.75" customHeight="1" thickBot="1">
      <c r="B44" s="125"/>
      <c r="C44" s="125"/>
      <c r="D44" s="125"/>
      <c r="E44" s="125"/>
      <c r="F44" s="125"/>
      <c r="G44" s="125"/>
      <c r="H44" s="125"/>
      <c r="I44" s="134">
        <f>Start!C25</f>
        <v>0</v>
      </c>
      <c r="J44" s="134"/>
      <c r="K44" s="134"/>
      <c r="L44" s="134"/>
      <c r="M44" s="134"/>
      <c r="N44" s="134"/>
      <c r="P44" s="131"/>
      <c r="Q44" s="132"/>
      <c r="R44" s="133"/>
      <c r="U44" s="125"/>
      <c r="V44" s="125"/>
      <c r="W44" s="125"/>
      <c r="X44" s="125"/>
      <c r="Y44" s="125"/>
      <c r="Z44" s="125"/>
      <c r="AA44" s="125"/>
      <c r="AB44" s="134">
        <f>I44</f>
        <v>0</v>
      </c>
      <c r="AC44" s="134"/>
      <c r="AD44" s="134"/>
      <c r="AE44" s="134"/>
      <c r="AF44" s="134"/>
      <c r="AG44" s="134"/>
      <c r="AI44" s="131"/>
      <c r="AJ44" s="132"/>
      <c r="AK44" s="133"/>
      <c r="AM44" s="125"/>
      <c r="AN44" s="125"/>
      <c r="AO44" s="125"/>
      <c r="AP44" s="125"/>
      <c r="AQ44" s="125"/>
      <c r="AR44" s="125"/>
      <c r="AS44" s="125"/>
      <c r="AT44" s="134">
        <f>AB44</f>
        <v>0</v>
      </c>
      <c r="AU44" s="134"/>
      <c r="AV44" s="134"/>
      <c r="AW44" s="134"/>
      <c r="AX44" s="134"/>
      <c r="AY44" s="134"/>
      <c r="BA44" s="131"/>
      <c r="BB44" s="132"/>
      <c r="BC44" s="133"/>
    </row>
    <row r="45" spans="2:54" ht="12.75" customHeight="1">
      <c r="B45" s="125"/>
      <c r="C45" s="125"/>
      <c r="D45" s="125"/>
      <c r="E45" s="125"/>
      <c r="F45" s="125"/>
      <c r="G45" s="125"/>
      <c r="H45" s="125"/>
      <c r="I45" s="120">
        <f>Start!C26</f>
        <v>0</v>
      </c>
      <c r="J45" s="120"/>
      <c r="K45" s="120"/>
      <c r="L45" s="120"/>
      <c r="M45" s="120"/>
      <c r="N45" s="120"/>
      <c r="P45" s="25" t="s">
        <v>39</v>
      </c>
      <c r="Q45" s="26"/>
      <c r="U45" s="125"/>
      <c r="V45" s="125"/>
      <c r="W45" s="125"/>
      <c r="X45" s="125"/>
      <c r="Y45" s="125"/>
      <c r="Z45" s="125"/>
      <c r="AA45" s="125"/>
      <c r="AB45" s="134">
        <f>I45</f>
        <v>0</v>
      </c>
      <c r="AC45" s="134"/>
      <c r="AD45" s="134"/>
      <c r="AE45" s="134"/>
      <c r="AF45" s="134"/>
      <c r="AG45" s="134"/>
      <c r="AI45" s="25" t="s">
        <v>39</v>
      </c>
      <c r="AJ45" s="26"/>
      <c r="AM45" s="125"/>
      <c r="AN45" s="125"/>
      <c r="AO45" s="125"/>
      <c r="AP45" s="125"/>
      <c r="AQ45" s="125"/>
      <c r="AR45" s="125"/>
      <c r="AS45" s="125"/>
      <c r="AT45" s="134">
        <f>AB45</f>
        <v>0</v>
      </c>
      <c r="AU45" s="134"/>
      <c r="AV45" s="134"/>
      <c r="AW45" s="134"/>
      <c r="AX45" s="134"/>
      <c r="AY45" s="134"/>
      <c r="BA45" s="25" t="s">
        <v>39</v>
      </c>
      <c r="BB45" s="26"/>
    </row>
    <row r="46" spans="1:53" s="28" customFormat="1" ht="12.75" customHeight="1">
      <c r="A46" s="27"/>
      <c r="B46" s="125"/>
      <c r="C46" s="125"/>
      <c r="D46" s="125"/>
      <c r="E46" s="125"/>
      <c r="F46" s="125"/>
      <c r="G46" s="125"/>
      <c r="H46" s="125"/>
      <c r="I46" s="120">
        <f>Start!C27</f>
        <v>0</v>
      </c>
      <c r="J46" s="120"/>
      <c r="K46" s="120"/>
      <c r="L46" s="120"/>
      <c r="M46" s="120"/>
      <c r="N46" s="120"/>
      <c r="P46" s="41" t="s">
        <v>27</v>
      </c>
      <c r="T46" s="27"/>
      <c r="U46" s="125"/>
      <c r="V46" s="125"/>
      <c r="W46" s="125"/>
      <c r="X46" s="125"/>
      <c r="Y46" s="125"/>
      <c r="Z46" s="125"/>
      <c r="AA46" s="125"/>
      <c r="AB46" s="134">
        <f>I46</f>
        <v>0</v>
      </c>
      <c r="AC46" s="134"/>
      <c r="AD46" s="134"/>
      <c r="AE46" s="134"/>
      <c r="AF46" s="134"/>
      <c r="AG46" s="134"/>
      <c r="AI46" s="41" t="s">
        <v>27</v>
      </c>
      <c r="AL46" s="27"/>
      <c r="AM46" s="125"/>
      <c r="AN46" s="125"/>
      <c r="AO46" s="125"/>
      <c r="AP46" s="125"/>
      <c r="AQ46" s="125"/>
      <c r="AR46" s="125"/>
      <c r="AS46" s="125"/>
      <c r="AT46" s="134">
        <f>AB46</f>
        <v>0</v>
      </c>
      <c r="AU46" s="134"/>
      <c r="AV46" s="134"/>
      <c r="AW46" s="134"/>
      <c r="AX46" s="134"/>
      <c r="AY46" s="134"/>
      <c r="BA46" s="41" t="s">
        <v>27</v>
      </c>
    </row>
    <row r="47" spans="2:52" ht="12.75" customHeight="1">
      <c r="B47" s="119">
        <f>Start!C25</f>
        <v>0</v>
      </c>
      <c r="C47" s="119"/>
      <c r="D47" s="119"/>
      <c r="E47" s="119"/>
      <c r="F47" s="119"/>
      <c r="G47" s="119"/>
      <c r="H47" s="34"/>
      <c r="I47" s="120">
        <f>Start!C28</f>
        <v>0</v>
      </c>
      <c r="J47" s="120"/>
      <c r="K47" s="120"/>
      <c r="L47" s="120"/>
      <c r="M47" s="120"/>
      <c r="N47" s="120"/>
      <c r="O47" s="40"/>
      <c r="U47" s="119">
        <f>B47</f>
        <v>0</v>
      </c>
      <c r="V47" s="119"/>
      <c r="W47" s="119"/>
      <c r="X47" s="119"/>
      <c r="Y47" s="119"/>
      <c r="Z47" s="119"/>
      <c r="AA47" s="34"/>
      <c r="AB47" s="120">
        <f>I47</f>
        <v>0</v>
      </c>
      <c r="AC47" s="120"/>
      <c r="AD47" s="120"/>
      <c r="AE47" s="120"/>
      <c r="AF47" s="120"/>
      <c r="AG47" s="120"/>
      <c r="AH47" s="40"/>
      <c r="AM47" s="119">
        <f>U47</f>
        <v>0</v>
      </c>
      <c r="AN47" s="119"/>
      <c r="AO47" s="119"/>
      <c r="AP47" s="119"/>
      <c r="AQ47" s="119"/>
      <c r="AR47" s="119"/>
      <c r="AS47" s="34"/>
      <c r="AT47" s="120">
        <f>AB47</f>
        <v>0</v>
      </c>
      <c r="AU47" s="120"/>
      <c r="AV47" s="120"/>
      <c r="AW47" s="120"/>
      <c r="AX47" s="120"/>
      <c r="AY47" s="120"/>
      <c r="AZ47" s="40"/>
    </row>
    <row r="48" spans="2:44" ht="18.75" customHeight="1">
      <c r="B48" s="121"/>
      <c r="C48" s="121"/>
      <c r="D48" s="121"/>
      <c r="E48" s="121"/>
      <c r="F48" s="121"/>
      <c r="G48" s="121"/>
      <c r="U48" s="121"/>
      <c r="V48" s="121"/>
      <c r="W48" s="121"/>
      <c r="X48" s="121"/>
      <c r="Y48" s="121"/>
      <c r="Z48" s="121"/>
      <c r="AM48" s="121"/>
      <c r="AN48" s="121"/>
      <c r="AO48" s="121"/>
      <c r="AP48" s="121"/>
      <c r="AQ48" s="121"/>
      <c r="AR48" s="121"/>
    </row>
  </sheetData>
  <sheetProtection sheet="1" objects="1" scenarios="1" selectLockedCells="1"/>
  <mergeCells count="152">
    <mergeCell ref="B42:H46"/>
    <mergeCell ref="B30:D30"/>
    <mergeCell ref="F30:K30"/>
    <mergeCell ref="B47:G47"/>
    <mergeCell ref="I47:N47"/>
    <mergeCell ref="I42:O43"/>
    <mergeCell ref="B40:D40"/>
    <mergeCell ref="E33:F33"/>
    <mergeCell ref="E32:F32"/>
    <mergeCell ref="B12:D12"/>
    <mergeCell ref="Q13:R13"/>
    <mergeCell ref="E12:F12"/>
    <mergeCell ref="B26:D26"/>
    <mergeCell ref="B23:D23"/>
    <mergeCell ref="F23:K23"/>
    <mergeCell ref="B16:D16"/>
    <mergeCell ref="M23:P23"/>
    <mergeCell ref="E18:F18"/>
    <mergeCell ref="M16:P16"/>
    <mergeCell ref="X32:Y32"/>
    <mergeCell ref="AF23:AI23"/>
    <mergeCell ref="B19:D19"/>
    <mergeCell ref="E25:F25"/>
    <mergeCell ref="M30:P30"/>
    <mergeCell ref="Q34:R34"/>
    <mergeCell ref="E26:F26"/>
    <mergeCell ref="X19:Y19"/>
    <mergeCell ref="X26:Y26"/>
    <mergeCell ref="U26:W26"/>
    <mergeCell ref="B48:G48"/>
    <mergeCell ref="P43:R44"/>
    <mergeCell ref="B37:D37"/>
    <mergeCell ref="F37:K37"/>
    <mergeCell ref="M37:P37"/>
    <mergeCell ref="I46:N46"/>
    <mergeCell ref="I44:N44"/>
    <mergeCell ref="E39:F39"/>
    <mergeCell ref="I45:N45"/>
    <mergeCell ref="E40:F40"/>
    <mergeCell ref="A5:B5"/>
    <mergeCell ref="M5:N5"/>
    <mergeCell ref="P5:Q5"/>
    <mergeCell ref="E11:F11"/>
    <mergeCell ref="M9:P9"/>
    <mergeCell ref="C5:L5"/>
    <mergeCell ref="K6:R7"/>
    <mergeCell ref="E6:H7"/>
    <mergeCell ref="B9:D9"/>
    <mergeCell ref="F9:K9"/>
    <mergeCell ref="AJ41:AK41"/>
    <mergeCell ref="U33:W33"/>
    <mergeCell ref="X33:Y33"/>
    <mergeCell ref="Q41:R41"/>
    <mergeCell ref="AJ34:AK34"/>
    <mergeCell ref="U37:W37"/>
    <mergeCell ref="Y37:AD37"/>
    <mergeCell ref="AF37:AI37"/>
    <mergeCell ref="AJ13:AK13"/>
    <mergeCell ref="U30:W30"/>
    <mergeCell ref="Y30:AD30"/>
    <mergeCell ref="AF30:AI30"/>
    <mergeCell ref="Q20:R20"/>
    <mergeCell ref="AF16:AI16"/>
    <mergeCell ref="X18:Y18"/>
    <mergeCell ref="U19:W19"/>
    <mergeCell ref="Y23:AD23"/>
    <mergeCell ref="Q27:R27"/>
    <mergeCell ref="AI5:AJ5"/>
    <mergeCell ref="X6:AA7"/>
    <mergeCell ref="AD6:AK7"/>
    <mergeCell ref="Y9:AD9"/>
    <mergeCell ref="AF9:AI9"/>
    <mergeCell ref="B33:D33"/>
    <mergeCell ref="F16:K16"/>
    <mergeCell ref="E19:F19"/>
    <mergeCell ref="AJ20:AK20"/>
    <mergeCell ref="U23:W23"/>
    <mergeCell ref="T5:U5"/>
    <mergeCell ref="U9:W9"/>
    <mergeCell ref="U12:W12"/>
    <mergeCell ref="U16:W16"/>
    <mergeCell ref="V5:AE5"/>
    <mergeCell ref="X11:Y11"/>
    <mergeCell ref="X12:Y12"/>
    <mergeCell ref="Y16:AD16"/>
    <mergeCell ref="U42:AA46"/>
    <mergeCell ref="AB42:AH43"/>
    <mergeCell ref="AI43:AK44"/>
    <mergeCell ref="AB44:AG44"/>
    <mergeCell ref="AB45:AG45"/>
    <mergeCell ref="AB46:AG46"/>
    <mergeCell ref="AJ27:AK27"/>
    <mergeCell ref="X4:AI4"/>
    <mergeCell ref="U47:Z47"/>
    <mergeCell ref="AB47:AG47"/>
    <mergeCell ref="U48:Z48"/>
    <mergeCell ref="X39:Y39"/>
    <mergeCell ref="U40:W40"/>
    <mergeCell ref="X40:Y40"/>
    <mergeCell ref="AF5:AG5"/>
    <mergeCell ref="X25:Y25"/>
    <mergeCell ref="AP4:BA4"/>
    <mergeCell ref="AL5:AM5"/>
    <mergeCell ref="AN5:AW5"/>
    <mergeCell ref="AX5:AY5"/>
    <mergeCell ref="BA5:BB5"/>
    <mergeCell ref="AP6:AS7"/>
    <mergeCell ref="AV6:BC7"/>
    <mergeCell ref="AQ9:AV9"/>
    <mergeCell ref="AX9:BA9"/>
    <mergeCell ref="AP11:AQ11"/>
    <mergeCell ref="AP25:AQ25"/>
    <mergeCell ref="AM26:AO26"/>
    <mergeCell ref="AP26:AQ26"/>
    <mergeCell ref="AM12:AO12"/>
    <mergeCell ref="AP12:AQ12"/>
    <mergeCell ref="AM9:AO9"/>
    <mergeCell ref="BB13:BC13"/>
    <mergeCell ref="AM16:AO16"/>
    <mergeCell ref="AQ16:AV16"/>
    <mergeCell ref="AX16:BA16"/>
    <mergeCell ref="AP18:AQ18"/>
    <mergeCell ref="AM19:AO19"/>
    <mergeCell ref="AP19:AQ19"/>
    <mergeCell ref="BB20:BC20"/>
    <mergeCell ref="AM23:AO23"/>
    <mergeCell ref="AQ23:AV23"/>
    <mergeCell ref="AX23:BA23"/>
    <mergeCell ref="AP39:AQ39"/>
    <mergeCell ref="AM40:AO40"/>
    <mergeCell ref="AP40:AQ40"/>
    <mergeCell ref="BB27:BC27"/>
    <mergeCell ref="AM30:AO30"/>
    <mergeCell ref="AQ30:AV30"/>
    <mergeCell ref="AX30:BA30"/>
    <mergeCell ref="AP32:AQ32"/>
    <mergeCell ref="AM33:AO33"/>
    <mergeCell ref="AP33:AQ33"/>
    <mergeCell ref="BB34:BC34"/>
    <mergeCell ref="AM37:AO37"/>
    <mergeCell ref="AQ37:AV37"/>
    <mergeCell ref="AX37:BA37"/>
    <mergeCell ref="AM47:AR47"/>
    <mergeCell ref="AT47:AY47"/>
    <mergeCell ref="AM48:AR48"/>
    <mergeCell ref="BB41:BC41"/>
    <mergeCell ref="AM42:AS46"/>
    <mergeCell ref="AT42:AZ43"/>
    <mergeCell ref="BA43:BC44"/>
    <mergeCell ref="AT44:AY44"/>
    <mergeCell ref="AT45:AY45"/>
    <mergeCell ref="AT46:AY46"/>
  </mergeCells>
  <conditionalFormatting sqref="M37:P37 P43 R18:R19 C5:L5 R25:R26 R32:R33 R39:R40 Q13:R13 Q20:R20 Q27:R27 Q34:R34 Q41:R41 F9:K9 M9:P9 F16:K16 M16:P16 F23:K23 M23:P23 F30:K30 M30:P30 F37:K37 I42 I44:N47 B47:G47 R11:R12">
    <cfRule type="cellIs" priority="21" dxfId="0" operator="equal" stopIfTrue="1">
      <formula>0</formula>
    </cfRule>
  </conditionalFormatting>
  <conditionalFormatting sqref="D13 D20 D27 D34 D11 D18 D25 D32 D39 D41">
    <cfRule type="cellIs" priority="23" dxfId="0" operator="between" stopIfTrue="1">
      <formula>0</formula>
      <formula>49</formula>
    </cfRule>
  </conditionalFormatting>
  <conditionalFormatting sqref="B11 B18 B25 B32 B39">
    <cfRule type="cellIs" priority="26" dxfId="9" operator="between" stopIfTrue="1">
      <formula>0</formula>
      <formula>4</formula>
    </cfRule>
  </conditionalFormatting>
  <conditionalFormatting sqref="E6:H7">
    <cfRule type="cellIs" priority="17" dxfId="13" operator="equal" stopIfTrue="1">
      <formula>0</formula>
    </cfRule>
  </conditionalFormatting>
  <conditionalFormatting sqref="B40:D40 B12:D12 B19:D19 B26:D26 B33:D33">
    <cfRule type="cellIs" priority="16" dxfId="13" operator="equal" stopIfTrue="1">
      <formula>0</formula>
    </cfRule>
  </conditionalFormatting>
  <conditionalFormatting sqref="AF37:AI37 AI43 AK18:AK19 V5:AE5 AK25:AK26 AK32:AK33 AK39:AK40 AJ13:AK13 AJ20:AK20 AJ27:AK27 AJ34:AK34 AJ41:AK41 Y9:AD9 AF9:AI9 Y16:AD16 AF16:AI16 Y23:AD23 AF23:AI23 Y30:AD30 AF30:AI30 Y37:AD37 AB42 U47:Z47 AK11:AK12 AB44:AG47">
    <cfRule type="cellIs" priority="15" dxfId="0" operator="equal" stopIfTrue="1">
      <formula>0</formula>
    </cfRule>
  </conditionalFormatting>
  <conditionalFormatting sqref="W13 W20 W27 W34 W11 W18 W25 W32 W39 W41">
    <cfRule type="cellIs" priority="14" dxfId="0" operator="between" stopIfTrue="1">
      <formula>0</formula>
      <formula>49</formula>
    </cfRule>
  </conditionalFormatting>
  <conditionalFormatting sqref="U11 U18 U25 U32 U39">
    <cfRule type="cellIs" priority="13" dxfId="9" operator="between" stopIfTrue="1">
      <formula>0</formula>
      <formula>4</formula>
    </cfRule>
  </conditionalFormatting>
  <conditionalFormatting sqref="X6:AA7">
    <cfRule type="cellIs" priority="12" dxfId="13" operator="equal" stopIfTrue="1">
      <formula>0</formula>
    </cfRule>
  </conditionalFormatting>
  <conditionalFormatting sqref="U40:W40 U12:W12 U19:W19 U26:W26 U33:W33">
    <cfRule type="cellIs" priority="11" dxfId="13" operator="equal" stopIfTrue="1">
      <formula>0</formula>
    </cfRule>
  </conditionalFormatting>
  <conditionalFormatting sqref="AK5">
    <cfRule type="cellIs" priority="10" dxfId="13" operator="equal" stopIfTrue="1">
      <formula>0</formula>
    </cfRule>
  </conditionalFormatting>
  <conditionalFormatting sqref="AB44:AG46 Z39:AI40 Z32:AI33 Z25:AI26 Z18:AI19 Z11:AI12">
    <cfRule type="cellIs" priority="9" dxfId="13" operator="equal" stopIfTrue="1">
      <formula>0</formula>
    </cfRule>
  </conditionalFormatting>
  <conditionalFormatting sqref="R5">
    <cfRule type="cellIs" priority="8" dxfId="13" operator="equal" stopIfTrue="1">
      <formula>0</formula>
    </cfRule>
  </conditionalFormatting>
  <conditionalFormatting sqref="AX37:BA37 BA43 BC18:BC19 AN5:AW5 BC25:BC26 BC32:BC33 BC39:BC40 BB13:BC13 BB20:BC20 BB27:BC27 BB34:BC34 BB41:BC41 AQ9:AV9 AX9:BA9 AQ16:AV16 AX16:BA16 AQ23:AV23 AX23:BA23 AQ30:AV30 AX30:BA30 AQ37:AV37 AT42 AM47:AR47 BC11:BC12 AT44:AY47">
    <cfRule type="cellIs" priority="7" dxfId="0" operator="equal" stopIfTrue="1">
      <formula>0</formula>
    </cfRule>
  </conditionalFormatting>
  <conditionalFormatting sqref="AO13 AO20 AO27 AO34 AO11 AO18 AO25 AO32 AO39 AO41">
    <cfRule type="cellIs" priority="6" dxfId="0" operator="between" stopIfTrue="1">
      <formula>0</formula>
      <formula>49</formula>
    </cfRule>
  </conditionalFormatting>
  <conditionalFormatting sqref="AM11 AM18 AM25 AM32 AM39">
    <cfRule type="cellIs" priority="5" dxfId="9" operator="between" stopIfTrue="1">
      <formula>0</formula>
      <formula>4</formula>
    </cfRule>
  </conditionalFormatting>
  <conditionalFormatting sqref="AP6:AS7">
    <cfRule type="cellIs" priority="4" dxfId="13" operator="equal" stopIfTrue="1">
      <formula>0</formula>
    </cfRule>
  </conditionalFormatting>
  <conditionalFormatting sqref="AM40:AO40 AM12:AO12 AM19:AO19 AM26:AO26 AM33:AO33">
    <cfRule type="cellIs" priority="3" dxfId="13" operator="equal" stopIfTrue="1">
      <formula>0</formula>
    </cfRule>
  </conditionalFormatting>
  <conditionalFormatting sqref="BC5">
    <cfRule type="cellIs" priority="2" dxfId="13" operator="equal" stopIfTrue="1">
      <formula>0</formula>
    </cfRule>
  </conditionalFormatting>
  <conditionalFormatting sqref="AT44:AY46 AR39:BA40 AR32:BA33 AR25:BA26 AR18:BA19 AR11:BA12">
    <cfRule type="cellIs" priority="1" dxfId="13" operator="equal" stopIfTrue="1">
      <formula>0</formula>
    </cfRule>
  </conditionalFormatting>
  <printOptions/>
  <pageMargins left="0" right="0" top="0.11811023622047245" bottom="0.07874015748031496" header="0.5118110236220472" footer="0.5118110236220472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tabColor indexed="43"/>
  </sheetPr>
  <dimension ref="A1:BC48"/>
  <sheetViews>
    <sheetView showGridLines="0" zoomScale="115" zoomScaleNormal="115" zoomScalePageLayoutView="0" workbookViewId="0" topLeftCell="A1">
      <selection activeCell="R11" sqref="R11:R12"/>
    </sheetView>
  </sheetViews>
  <sheetFormatPr defaultColWidth="11.421875" defaultRowHeight="12.75"/>
  <cols>
    <col min="1" max="1" width="2.57421875" style="3" customWidth="1"/>
    <col min="2" max="2" width="6.28125" style="4" customWidth="1"/>
    <col min="3" max="3" width="1.421875" style="4" customWidth="1"/>
    <col min="4" max="4" width="6.28125" style="4" customWidth="1"/>
    <col min="5" max="5" width="1.8515625" style="4" customWidth="1"/>
    <col min="6" max="6" width="5.28125" style="4" customWidth="1"/>
    <col min="7" max="16" width="3.7109375" style="4" customWidth="1"/>
    <col min="17" max="17" width="5.00390625" style="4" customWidth="1"/>
    <col min="18" max="18" width="4.7109375" style="5" customWidth="1"/>
    <col min="19" max="19" width="5.28125" style="4" customWidth="1"/>
    <col min="20" max="20" width="2.57421875" style="3" customWidth="1"/>
    <col min="21" max="21" width="6.28125" style="4" customWidth="1"/>
    <col min="22" max="22" width="1.421875" style="4" customWidth="1"/>
    <col min="23" max="23" width="6.28125" style="4" customWidth="1"/>
    <col min="24" max="24" width="1.8515625" style="4" customWidth="1"/>
    <col min="25" max="25" width="5.28125" style="4" customWidth="1"/>
    <col min="26" max="35" width="3.7109375" style="4" customWidth="1"/>
    <col min="36" max="36" width="5.00390625" style="4" customWidth="1"/>
    <col min="37" max="37" width="4.7109375" style="5" customWidth="1"/>
    <col min="38" max="38" width="2.57421875" style="3" customWidth="1"/>
    <col min="39" max="39" width="6.28125" style="4" customWidth="1"/>
    <col min="40" max="40" width="1.421875" style="4" customWidth="1"/>
    <col min="41" max="41" width="6.28125" style="4" customWidth="1"/>
    <col min="42" max="42" width="1.8515625" style="4" customWidth="1"/>
    <col min="43" max="43" width="5.28125" style="4" customWidth="1"/>
    <col min="44" max="53" width="3.7109375" style="4" customWidth="1"/>
    <col min="54" max="54" width="5.00390625" style="4" customWidth="1"/>
    <col min="55" max="55" width="4.7109375" style="5" customWidth="1"/>
    <col min="56" max="56" width="5.28125" style="4" customWidth="1"/>
    <col min="57" max="16384" width="11.421875" style="4" customWidth="1"/>
  </cols>
  <sheetData>
    <row r="1" spans="4:55" ht="27.75" customHeight="1">
      <c r="D1" s="29"/>
      <c r="E1" s="29" t="s">
        <v>1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W1" s="29"/>
      <c r="X1" s="29" t="s">
        <v>1</v>
      </c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O1" s="29"/>
      <c r="AP1" s="29" t="s">
        <v>1</v>
      </c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</row>
    <row r="2" spans="4:55" ht="20.25">
      <c r="D2" s="29"/>
      <c r="E2" s="29" t="s">
        <v>3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W2" s="29"/>
      <c r="X2" s="29" t="s">
        <v>3</v>
      </c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O2" s="29"/>
      <c r="AP2" s="29" t="s">
        <v>3</v>
      </c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</row>
    <row r="3" spans="5:42" ht="12.75">
      <c r="E3" s="30" t="s">
        <v>4</v>
      </c>
      <c r="X3" s="30" t="s">
        <v>4</v>
      </c>
      <c r="AP3" s="30" t="s">
        <v>4</v>
      </c>
    </row>
    <row r="4" spans="6:54" ht="8.25" customHeight="1"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X4" s="155" t="s">
        <v>36</v>
      </c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7"/>
      <c r="AJ4" s="78"/>
      <c r="AP4" s="144" t="s">
        <v>40</v>
      </c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6"/>
      <c r="BB4" s="78"/>
    </row>
    <row r="5" spans="1:55" ht="21.75" customHeight="1">
      <c r="A5" s="147" t="s">
        <v>13</v>
      </c>
      <c r="B5" s="147"/>
      <c r="C5" s="148">
        <f>Start!C21</f>
        <v>0</v>
      </c>
      <c r="D5" s="148"/>
      <c r="E5" s="148"/>
      <c r="F5" s="148"/>
      <c r="G5" s="148"/>
      <c r="H5" s="148"/>
      <c r="I5" s="148"/>
      <c r="J5" s="148"/>
      <c r="K5" s="148"/>
      <c r="L5" s="148"/>
      <c r="M5" s="149" t="s">
        <v>14</v>
      </c>
      <c r="N5" s="149"/>
      <c r="O5" s="7">
        <v>2</v>
      </c>
      <c r="P5" s="150" t="s">
        <v>15</v>
      </c>
      <c r="Q5" s="150"/>
      <c r="R5" s="42">
        <f>Start!E21</f>
        <v>0</v>
      </c>
      <c r="T5" s="147" t="s">
        <v>13</v>
      </c>
      <c r="U5" s="147"/>
      <c r="V5" s="148">
        <f>C5</f>
        <v>0</v>
      </c>
      <c r="W5" s="148"/>
      <c r="X5" s="148"/>
      <c r="Y5" s="148"/>
      <c r="Z5" s="148"/>
      <c r="AA5" s="148"/>
      <c r="AB5" s="148"/>
      <c r="AC5" s="148"/>
      <c r="AD5" s="148"/>
      <c r="AE5" s="148"/>
      <c r="AF5" s="149" t="s">
        <v>14</v>
      </c>
      <c r="AG5" s="149"/>
      <c r="AH5" s="7">
        <v>2</v>
      </c>
      <c r="AI5" s="150" t="s">
        <v>15</v>
      </c>
      <c r="AJ5" s="150"/>
      <c r="AK5" s="42">
        <f>R5</f>
        <v>0</v>
      </c>
      <c r="AL5" s="147" t="s">
        <v>13</v>
      </c>
      <c r="AM5" s="147"/>
      <c r="AN5" s="148">
        <f>V5</f>
        <v>0</v>
      </c>
      <c r="AO5" s="148"/>
      <c r="AP5" s="148"/>
      <c r="AQ5" s="148"/>
      <c r="AR5" s="148"/>
      <c r="AS5" s="148"/>
      <c r="AT5" s="148"/>
      <c r="AU5" s="148"/>
      <c r="AV5" s="148"/>
      <c r="AW5" s="148"/>
      <c r="AX5" s="149" t="s">
        <v>14</v>
      </c>
      <c r="AY5" s="149"/>
      <c r="AZ5" s="7">
        <v>2</v>
      </c>
      <c r="BA5" s="150" t="s">
        <v>15</v>
      </c>
      <c r="BB5" s="150"/>
      <c r="BC5" s="42">
        <f>AK5</f>
        <v>0</v>
      </c>
    </row>
    <row r="6" spans="1:55" ht="9.75" customHeight="1">
      <c r="A6" s="33" t="s">
        <v>18</v>
      </c>
      <c r="B6" s="34"/>
      <c r="C6" s="34"/>
      <c r="D6" s="34"/>
      <c r="E6" s="151">
        <f>Start!C22</f>
        <v>0</v>
      </c>
      <c r="F6" s="151"/>
      <c r="G6" s="151"/>
      <c r="H6" s="151"/>
      <c r="I6" s="70"/>
      <c r="J6" s="70"/>
      <c r="K6" s="153" t="str">
        <f>'1. Runde'!K6:R7</f>
        <v>(bitte Gruppen durch den Verein nummerieren/            s.v.p. la société numérote ses groupes elle-même)</v>
      </c>
      <c r="L6" s="153"/>
      <c r="M6" s="153"/>
      <c r="N6" s="153"/>
      <c r="O6" s="153"/>
      <c r="P6" s="153"/>
      <c r="Q6" s="153"/>
      <c r="R6" s="153"/>
      <c r="T6" s="33" t="s">
        <v>18</v>
      </c>
      <c r="U6" s="34"/>
      <c r="V6" s="34"/>
      <c r="W6" s="34"/>
      <c r="X6" s="151">
        <f>E6</f>
        <v>0</v>
      </c>
      <c r="Y6" s="151"/>
      <c r="Z6" s="151"/>
      <c r="AA6" s="151"/>
      <c r="AB6" s="70"/>
      <c r="AC6" s="70"/>
      <c r="AD6" s="153" t="str">
        <f>K6</f>
        <v>(bitte Gruppen durch den Verein nummerieren/            s.v.p. la société numérote ses groupes elle-même)</v>
      </c>
      <c r="AE6" s="153"/>
      <c r="AF6" s="153"/>
      <c r="AG6" s="153"/>
      <c r="AH6" s="153"/>
      <c r="AI6" s="153"/>
      <c r="AJ6" s="153"/>
      <c r="AK6" s="153"/>
      <c r="AL6" s="33" t="s">
        <v>18</v>
      </c>
      <c r="AM6" s="34"/>
      <c r="AN6" s="34"/>
      <c r="AO6" s="34"/>
      <c r="AP6" s="151">
        <f>X6</f>
        <v>0</v>
      </c>
      <c r="AQ6" s="151"/>
      <c r="AR6" s="151"/>
      <c r="AS6" s="151"/>
      <c r="AT6" s="70"/>
      <c r="AU6" s="70"/>
      <c r="AV6" s="153" t="str">
        <f>AD6</f>
        <v>(bitte Gruppen durch den Verein nummerieren/            s.v.p. la société numérote ses groupes elle-même)</v>
      </c>
      <c r="AW6" s="153"/>
      <c r="AX6" s="153"/>
      <c r="AY6" s="153"/>
      <c r="AZ6" s="153"/>
      <c r="BA6" s="153"/>
      <c r="BB6" s="153"/>
      <c r="BC6" s="153"/>
    </row>
    <row r="7" spans="1:55" ht="9.75" customHeight="1">
      <c r="A7" s="33" t="s">
        <v>19</v>
      </c>
      <c r="B7" s="34"/>
      <c r="C7" s="34"/>
      <c r="D7" s="34"/>
      <c r="E7" s="152"/>
      <c r="F7" s="152"/>
      <c r="G7" s="152"/>
      <c r="H7" s="152"/>
      <c r="I7" s="71"/>
      <c r="J7" s="71"/>
      <c r="K7" s="154"/>
      <c r="L7" s="154"/>
      <c r="M7" s="154"/>
      <c r="N7" s="154"/>
      <c r="O7" s="154"/>
      <c r="P7" s="154"/>
      <c r="Q7" s="154"/>
      <c r="R7" s="154"/>
      <c r="T7" s="33" t="s">
        <v>19</v>
      </c>
      <c r="U7" s="34"/>
      <c r="V7" s="34"/>
      <c r="W7" s="34"/>
      <c r="X7" s="152"/>
      <c r="Y7" s="152"/>
      <c r="Z7" s="152"/>
      <c r="AA7" s="152"/>
      <c r="AB7" s="71"/>
      <c r="AC7" s="71"/>
      <c r="AD7" s="154"/>
      <c r="AE7" s="154"/>
      <c r="AF7" s="154"/>
      <c r="AG7" s="154"/>
      <c r="AH7" s="154"/>
      <c r="AI7" s="154"/>
      <c r="AJ7" s="154"/>
      <c r="AK7" s="154"/>
      <c r="AL7" s="33" t="s">
        <v>19</v>
      </c>
      <c r="AM7" s="34"/>
      <c r="AN7" s="34"/>
      <c r="AO7" s="34"/>
      <c r="AP7" s="152"/>
      <c r="AQ7" s="152"/>
      <c r="AR7" s="152"/>
      <c r="AS7" s="152"/>
      <c r="AT7" s="71"/>
      <c r="AU7" s="71"/>
      <c r="AV7" s="154"/>
      <c r="AW7" s="154"/>
      <c r="AX7" s="154"/>
      <c r="AY7" s="154"/>
      <c r="AZ7" s="154"/>
      <c r="BA7" s="154"/>
      <c r="BB7" s="154"/>
      <c r="BC7" s="154"/>
    </row>
    <row r="8" spans="1:55" ht="12.75" customHeight="1">
      <c r="A8" s="8">
        <v>1</v>
      </c>
      <c r="B8" s="9"/>
      <c r="C8" s="10"/>
      <c r="D8" s="11"/>
      <c r="E8" s="9"/>
      <c r="F8" s="12" t="s">
        <v>16</v>
      </c>
      <c r="G8" s="13"/>
      <c r="H8" s="14"/>
      <c r="I8" s="14"/>
      <c r="J8" s="15"/>
      <c r="K8" s="15"/>
      <c r="L8" s="15"/>
      <c r="M8" s="31" t="s">
        <v>17</v>
      </c>
      <c r="N8" s="31"/>
      <c r="O8" s="31"/>
      <c r="P8" s="31"/>
      <c r="Q8" s="32"/>
      <c r="R8" s="16" t="s">
        <v>0</v>
      </c>
      <c r="T8" s="8">
        <v>1</v>
      </c>
      <c r="U8" s="9"/>
      <c r="V8" s="10"/>
      <c r="W8" s="11"/>
      <c r="X8" s="9"/>
      <c r="Y8" s="12" t="s">
        <v>16</v>
      </c>
      <c r="Z8" s="13"/>
      <c r="AA8" s="14"/>
      <c r="AB8" s="14"/>
      <c r="AC8" s="15"/>
      <c r="AD8" s="15"/>
      <c r="AE8" s="15"/>
      <c r="AF8" s="31" t="s">
        <v>17</v>
      </c>
      <c r="AG8" s="31"/>
      <c r="AH8" s="31"/>
      <c r="AI8" s="31"/>
      <c r="AJ8" s="32"/>
      <c r="AK8" s="16" t="s">
        <v>0</v>
      </c>
      <c r="AL8" s="8">
        <v>1</v>
      </c>
      <c r="AM8" s="9"/>
      <c r="AN8" s="10"/>
      <c r="AO8" s="11"/>
      <c r="AP8" s="9"/>
      <c r="AQ8" s="12" t="s">
        <v>16</v>
      </c>
      <c r="AR8" s="13"/>
      <c r="AS8" s="14"/>
      <c r="AT8" s="14"/>
      <c r="AU8" s="15"/>
      <c r="AV8" s="15"/>
      <c r="AW8" s="15"/>
      <c r="AX8" s="31" t="s">
        <v>17</v>
      </c>
      <c r="AY8" s="31"/>
      <c r="AZ8" s="31"/>
      <c r="BA8" s="31"/>
      <c r="BB8" s="32"/>
      <c r="BC8" s="16" t="s">
        <v>0</v>
      </c>
    </row>
    <row r="9" spans="2:55" ht="13.5" customHeight="1">
      <c r="B9" s="140" t="s">
        <v>20</v>
      </c>
      <c r="C9" s="141"/>
      <c r="D9" s="142"/>
      <c r="E9" s="77">
        <f>Start!J13</f>
        <v>0</v>
      </c>
      <c r="F9" s="143">
        <f>Start!H13</f>
        <v>0</v>
      </c>
      <c r="G9" s="143"/>
      <c r="H9" s="143"/>
      <c r="I9" s="143"/>
      <c r="J9" s="143"/>
      <c r="K9" s="143"/>
      <c r="L9" s="43"/>
      <c r="M9" s="135">
        <f>Start!I13</f>
        <v>0</v>
      </c>
      <c r="N9" s="135"/>
      <c r="O9" s="135"/>
      <c r="P9" s="135"/>
      <c r="Q9" s="18"/>
      <c r="R9" s="19"/>
      <c r="U9" s="140" t="s">
        <v>20</v>
      </c>
      <c r="V9" s="141"/>
      <c r="W9" s="142"/>
      <c r="X9" s="77">
        <f>E9</f>
        <v>0</v>
      </c>
      <c r="Y9" s="143">
        <f>F9</f>
        <v>0</v>
      </c>
      <c r="Z9" s="143"/>
      <c r="AA9" s="143"/>
      <c r="AB9" s="143"/>
      <c r="AC9" s="143"/>
      <c r="AD9" s="143"/>
      <c r="AE9" s="43"/>
      <c r="AF9" s="135">
        <f>M9</f>
        <v>0</v>
      </c>
      <c r="AG9" s="135"/>
      <c r="AH9" s="135"/>
      <c r="AI9" s="135"/>
      <c r="AJ9" s="18"/>
      <c r="AK9" s="19"/>
      <c r="AM9" s="140" t="s">
        <v>20</v>
      </c>
      <c r="AN9" s="141"/>
      <c r="AO9" s="142"/>
      <c r="AP9" s="77">
        <f>X9</f>
        <v>0</v>
      </c>
      <c r="AQ9" s="143">
        <f>Y9</f>
        <v>0</v>
      </c>
      <c r="AR9" s="143"/>
      <c r="AS9" s="143"/>
      <c r="AT9" s="143"/>
      <c r="AU9" s="143"/>
      <c r="AV9" s="143"/>
      <c r="AW9" s="43"/>
      <c r="AX9" s="135">
        <f>AF9</f>
        <v>0</v>
      </c>
      <c r="AY9" s="135"/>
      <c r="AZ9" s="135"/>
      <c r="BA9" s="135"/>
      <c r="BB9" s="18"/>
      <c r="BC9" s="19"/>
    </row>
    <row r="10" spans="2:55" ht="3.75" customHeight="1">
      <c r="B10" s="17"/>
      <c r="C10" s="18"/>
      <c r="D10" s="20"/>
      <c r="E10" s="17"/>
      <c r="F10" s="21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22"/>
      <c r="U10" s="17"/>
      <c r="V10" s="18"/>
      <c r="W10" s="20"/>
      <c r="X10" s="17"/>
      <c r="Y10" s="21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2"/>
      <c r="AM10" s="17"/>
      <c r="AN10" s="18"/>
      <c r="AO10" s="20"/>
      <c r="AP10" s="17"/>
      <c r="AQ10" s="21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22"/>
    </row>
    <row r="11" spans="2:55" ht="15" customHeight="1">
      <c r="B11" s="79" t="str">
        <f>IF(Start!O23="x",'1. Runde'!D39+1," ")</f>
        <v> </v>
      </c>
      <c r="C11" s="35" t="s">
        <v>2</v>
      </c>
      <c r="D11" s="80" t="str">
        <f>IF(Start!O23="x",'2. Runde'!B11+9," ")</f>
        <v> </v>
      </c>
      <c r="E11" s="136" t="s">
        <v>21</v>
      </c>
      <c r="F11" s="136"/>
      <c r="G11" s="2"/>
      <c r="H11" s="2"/>
      <c r="I11" s="2"/>
      <c r="J11" s="2"/>
      <c r="K11" s="2"/>
      <c r="L11" s="2"/>
      <c r="M11" s="2"/>
      <c r="N11" s="2"/>
      <c r="O11" s="2"/>
      <c r="P11" s="2"/>
      <c r="Q11" s="36"/>
      <c r="R11" s="24">
        <f>IF(Start!K13&gt;0,Start!K13,SUM(G11:P11))</f>
        <v>0</v>
      </c>
      <c r="U11" s="79" t="str">
        <f>B11</f>
        <v> </v>
      </c>
      <c r="V11" s="35" t="s">
        <v>2</v>
      </c>
      <c r="W11" s="80" t="str">
        <f>D11</f>
        <v> </v>
      </c>
      <c r="X11" s="136" t="s">
        <v>21</v>
      </c>
      <c r="Y11" s="136"/>
      <c r="Z11" s="44">
        <f aca="true" t="shared" si="0" ref="Z11:AI12">G11</f>
        <v>0</v>
      </c>
      <c r="AA11" s="44">
        <f t="shared" si="0"/>
        <v>0</v>
      </c>
      <c r="AB11" s="44">
        <f t="shared" si="0"/>
        <v>0</v>
      </c>
      <c r="AC11" s="44">
        <f t="shared" si="0"/>
        <v>0</v>
      </c>
      <c r="AD11" s="44">
        <f t="shared" si="0"/>
        <v>0</v>
      </c>
      <c r="AE11" s="44">
        <f t="shared" si="0"/>
        <v>0</v>
      </c>
      <c r="AF11" s="44">
        <f t="shared" si="0"/>
        <v>0</v>
      </c>
      <c r="AG11" s="44">
        <f t="shared" si="0"/>
        <v>0</v>
      </c>
      <c r="AH11" s="44">
        <f t="shared" si="0"/>
        <v>0</v>
      </c>
      <c r="AI11" s="44">
        <f t="shared" si="0"/>
        <v>0</v>
      </c>
      <c r="AJ11" s="36"/>
      <c r="AK11" s="24">
        <f>R11</f>
        <v>0</v>
      </c>
      <c r="AM11" s="79" t="str">
        <f>U11</f>
        <v> </v>
      </c>
      <c r="AN11" s="35" t="s">
        <v>2</v>
      </c>
      <c r="AO11" s="80" t="str">
        <f>W11</f>
        <v> </v>
      </c>
      <c r="AP11" s="136" t="s">
        <v>21</v>
      </c>
      <c r="AQ11" s="136"/>
      <c r="AR11" s="44">
        <f aca="true" t="shared" si="1" ref="AR11:BA12">Z11</f>
        <v>0</v>
      </c>
      <c r="AS11" s="44">
        <f t="shared" si="1"/>
        <v>0</v>
      </c>
      <c r="AT11" s="44">
        <f t="shared" si="1"/>
        <v>0</v>
      </c>
      <c r="AU11" s="44">
        <f t="shared" si="1"/>
        <v>0</v>
      </c>
      <c r="AV11" s="44">
        <f t="shared" si="1"/>
        <v>0</v>
      </c>
      <c r="AW11" s="44">
        <f t="shared" si="1"/>
        <v>0</v>
      </c>
      <c r="AX11" s="44">
        <f t="shared" si="1"/>
        <v>0</v>
      </c>
      <c r="AY11" s="44">
        <f t="shared" si="1"/>
        <v>0</v>
      </c>
      <c r="AZ11" s="44">
        <f t="shared" si="1"/>
        <v>0</v>
      </c>
      <c r="BA11" s="44">
        <f t="shared" si="1"/>
        <v>0</v>
      </c>
      <c r="BB11" s="36"/>
      <c r="BC11" s="24">
        <f>AK11</f>
        <v>0</v>
      </c>
    </row>
    <row r="12" spans="2:55" ht="15" customHeight="1" thickBot="1">
      <c r="B12" s="137" t="str">
        <f>IF(Start!O22="x",'1. Runde'!B40:D40+1," ")</f>
        <v> </v>
      </c>
      <c r="C12" s="138"/>
      <c r="D12" s="139"/>
      <c r="E12" s="136" t="s">
        <v>21</v>
      </c>
      <c r="F12" s="136"/>
      <c r="G12" s="2"/>
      <c r="H12" s="2"/>
      <c r="I12" s="2"/>
      <c r="J12" s="2"/>
      <c r="K12" s="2"/>
      <c r="L12" s="2"/>
      <c r="M12" s="2"/>
      <c r="N12" s="2"/>
      <c r="O12" s="2"/>
      <c r="P12" s="2"/>
      <c r="Q12" s="37"/>
      <c r="R12" s="24">
        <f>IF(Start!L13&gt;0,Start!L13,SUM(G12:P12))</f>
        <v>0</v>
      </c>
      <c r="U12" s="137" t="str">
        <f>B12</f>
        <v> </v>
      </c>
      <c r="V12" s="138"/>
      <c r="W12" s="139"/>
      <c r="X12" s="136" t="s">
        <v>21</v>
      </c>
      <c r="Y12" s="136"/>
      <c r="Z12" s="44">
        <f t="shared" si="0"/>
        <v>0</v>
      </c>
      <c r="AA12" s="44">
        <f t="shared" si="0"/>
        <v>0</v>
      </c>
      <c r="AB12" s="44">
        <f t="shared" si="0"/>
        <v>0</v>
      </c>
      <c r="AC12" s="44">
        <f t="shared" si="0"/>
        <v>0</v>
      </c>
      <c r="AD12" s="44">
        <f t="shared" si="0"/>
        <v>0</v>
      </c>
      <c r="AE12" s="44">
        <f t="shared" si="0"/>
        <v>0</v>
      </c>
      <c r="AF12" s="44">
        <f t="shared" si="0"/>
        <v>0</v>
      </c>
      <c r="AG12" s="44">
        <f t="shared" si="0"/>
        <v>0</v>
      </c>
      <c r="AH12" s="44">
        <f t="shared" si="0"/>
        <v>0</v>
      </c>
      <c r="AI12" s="44">
        <f t="shared" si="0"/>
        <v>0</v>
      </c>
      <c r="AJ12" s="37"/>
      <c r="AK12" s="24">
        <f>R12</f>
        <v>0</v>
      </c>
      <c r="AM12" s="137" t="str">
        <f>U12</f>
        <v> </v>
      </c>
      <c r="AN12" s="138"/>
      <c r="AO12" s="139"/>
      <c r="AP12" s="136" t="s">
        <v>21</v>
      </c>
      <c r="AQ12" s="136"/>
      <c r="AR12" s="44">
        <f t="shared" si="1"/>
        <v>0</v>
      </c>
      <c r="AS12" s="44">
        <f t="shared" si="1"/>
        <v>0</v>
      </c>
      <c r="AT12" s="44">
        <f t="shared" si="1"/>
        <v>0</v>
      </c>
      <c r="AU12" s="44">
        <f t="shared" si="1"/>
        <v>0</v>
      </c>
      <c r="AV12" s="44">
        <f t="shared" si="1"/>
        <v>0</v>
      </c>
      <c r="AW12" s="44">
        <f t="shared" si="1"/>
        <v>0</v>
      </c>
      <c r="AX12" s="44">
        <f t="shared" si="1"/>
        <v>0</v>
      </c>
      <c r="AY12" s="44">
        <f t="shared" si="1"/>
        <v>0</v>
      </c>
      <c r="AZ12" s="44">
        <f t="shared" si="1"/>
        <v>0</v>
      </c>
      <c r="BA12" s="44">
        <f t="shared" si="1"/>
        <v>0</v>
      </c>
      <c r="BB12" s="37"/>
      <c r="BC12" s="24">
        <f>AK12</f>
        <v>0</v>
      </c>
    </row>
    <row r="13" spans="2:55" ht="15" customHeight="1" thickBot="1">
      <c r="B13" s="45"/>
      <c r="C13" s="23"/>
      <c r="D13" s="1"/>
      <c r="E13" s="39"/>
      <c r="F13" s="39"/>
      <c r="G13" s="46"/>
      <c r="H13" s="46"/>
      <c r="I13" s="46"/>
      <c r="J13" s="46"/>
      <c r="K13" s="46"/>
      <c r="L13" s="46"/>
      <c r="M13" s="47" t="s">
        <v>22</v>
      </c>
      <c r="N13" s="46"/>
      <c r="O13" s="46"/>
      <c r="P13" s="46"/>
      <c r="Q13" s="122">
        <f>SUM(R11:R12)</f>
        <v>0</v>
      </c>
      <c r="R13" s="123"/>
      <c r="U13" s="45"/>
      <c r="V13" s="23"/>
      <c r="W13" s="1"/>
      <c r="X13" s="39"/>
      <c r="Y13" s="39"/>
      <c r="Z13" s="46"/>
      <c r="AA13" s="46"/>
      <c r="AB13" s="46"/>
      <c r="AC13" s="46"/>
      <c r="AD13" s="46"/>
      <c r="AE13" s="46"/>
      <c r="AF13" s="47" t="s">
        <v>22</v>
      </c>
      <c r="AG13" s="46"/>
      <c r="AH13" s="46"/>
      <c r="AI13" s="46"/>
      <c r="AJ13" s="122">
        <f>Q13</f>
        <v>0</v>
      </c>
      <c r="AK13" s="123"/>
      <c r="AM13" s="45"/>
      <c r="AN13" s="23"/>
      <c r="AO13" s="1"/>
      <c r="AP13" s="39"/>
      <c r="AQ13" s="39"/>
      <c r="AR13" s="46"/>
      <c r="AS13" s="46"/>
      <c r="AT13" s="46"/>
      <c r="AU13" s="46"/>
      <c r="AV13" s="46"/>
      <c r="AW13" s="46"/>
      <c r="AX13" s="47" t="s">
        <v>22</v>
      </c>
      <c r="AY13" s="46"/>
      <c r="AZ13" s="46"/>
      <c r="BA13" s="46"/>
      <c r="BB13" s="122">
        <f>AJ13</f>
        <v>0</v>
      </c>
      <c r="BC13" s="123"/>
    </row>
    <row r="14" ht="3.75" customHeight="1"/>
    <row r="15" spans="1:55" ht="12.75" customHeight="1">
      <c r="A15" s="8">
        <v>2</v>
      </c>
      <c r="B15" s="9"/>
      <c r="C15" s="10"/>
      <c r="D15" s="11"/>
      <c r="E15" s="9"/>
      <c r="F15" s="12" t="s">
        <v>16</v>
      </c>
      <c r="G15" s="13"/>
      <c r="H15" s="14"/>
      <c r="I15" s="14"/>
      <c r="J15" s="15"/>
      <c r="K15" s="15"/>
      <c r="L15" s="15"/>
      <c r="M15" s="31" t="s">
        <v>17</v>
      </c>
      <c r="N15" s="31"/>
      <c r="O15" s="31"/>
      <c r="P15" s="31"/>
      <c r="Q15" s="32"/>
      <c r="R15" s="16" t="s">
        <v>0</v>
      </c>
      <c r="T15" s="8">
        <v>2</v>
      </c>
      <c r="U15" s="9"/>
      <c r="V15" s="10"/>
      <c r="W15" s="11"/>
      <c r="X15" s="9"/>
      <c r="Y15" s="12" t="s">
        <v>16</v>
      </c>
      <c r="Z15" s="13"/>
      <c r="AA15" s="14"/>
      <c r="AB15" s="14"/>
      <c r="AC15" s="15"/>
      <c r="AD15" s="15"/>
      <c r="AE15" s="15"/>
      <c r="AF15" s="31" t="s">
        <v>17</v>
      </c>
      <c r="AG15" s="31"/>
      <c r="AH15" s="31"/>
      <c r="AI15" s="31"/>
      <c r="AJ15" s="32"/>
      <c r="AK15" s="16" t="s">
        <v>0</v>
      </c>
      <c r="AL15" s="8">
        <v>2</v>
      </c>
      <c r="AM15" s="9"/>
      <c r="AN15" s="10"/>
      <c r="AO15" s="11"/>
      <c r="AP15" s="9"/>
      <c r="AQ15" s="12" t="s">
        <v>16</v>
      </c>
      <c r="AR15" s="13"/>
      <c r="AS15" s="14"/>
      <c r="AT15" s="14"/>
      <c r="AU15" s="15"/>
      <c r="AV15" s="15"/>
      <c r="AW15" s="15"/>
      <c r="AX15" s="31" t="s">
        <v>17</v>
      </c>
      <c r="AY15" s="31"/>
      <c r="AZ15" s="31"/>
      <c r="BA15" s="31"/>
      <c r="BB15" s="32"/>
      <c r="BC15" s="16" t="s">
        <v>0</v>
      </c>
    </row>
    <row r="16" spans="2:55" ht="13.5" customHeight="1">
      <c r="B16" s="140" t="s">
        <v>20</v>
      </c>
      <c r="C16" s="141"/>
      <c r="D16" s="142"/>
      <c r="E16" s="77">
        <f>Start!J14</f>
        <v>0</v>
      </c>
      <c r="F16" s="143">
        <f>Start!H14</f>
        <v>0</v>
      </c>
      <c r="G16" s="143"/>
      <c r="H16" s="143"/>
      <c r="I16" s="143"/>
      <c r="J16" s="143"/>
      <c r="K16" s="143"/>
      <c r="L16" s="43"/>
      <c r="M16" s="135">
        <f>Start!I14</f>
        <v>0</v>
      </c>
      <c r="N16" s="135"/>
      <c r="O16" s="135"/>
      <c r="P16" s="135"/>
      <c r="Q16" s="18"/>
      <c r="R16" s="19"/>
      <c r="U16" s="140" t="s">
        <v>20</v>
      </c>
      <c r="V16" s="141"/>
      <c r="W16" s="142"/>
      <c r="X16" s="77">
        <f>E16</f>
        <v>0</v>
      </c>
      <c r="Y16" s="143">
        <f>F16</f>
        <v>0</v>
      </c>
      <c r="Z16" s="143"/>
      <c r="AA16" s="143"/>
      <c r="AB16" s="143"/>
      <c r="AC16" s="143"/>
      <c r="AD16" s="143"/>
      <c r="AE16" s="43"/>
      <c r="AF16" s="135">
        <f>M16</f>
        <v>0</v>
      </c>
      <c r="AG16" s="135"/>
      <c r="AH16" s="135"/>
      <c r="AI16" s="135"/>
      <c r="AJ16" s="18"/>
      <c r="AK16" s="19"/>
      <c r="AM16" s="140" t="s">
        <v>20</v>
      </c>
      <c r="AN16" s="141"/>
      <c r="AO16" s="142"/>
      <c r="AP16" s="77">
        <f>X16</f>
        <v>0</v>
      </c>
      <c r="AQ16" s="143">
        <f>Y16</f>
        <v>0</v>
      </c>
      <c r="AR16" s="143"/>
      <c r="AS16" s="143"/>
      <c r="AT16" s="143"/>
      <c r="AU16" s="143"/>
      <c r="AV16" s="143"/>
      <c r="AW16" s="43"/>
      <c r="AX16" s="135">
        <f>AF16</f>
        <v>0</v>
      </c>
      <c r="AY16" s="135"/>
      <c r="AZ16" s="135"/>
      <c r="BA16" s="135"/>
      <c r="BB16" s="18"/>
      <c r="BC16" s="19"/>
    </row>
    <row r="17" spans="2:55" ht="3.75" customHeight="1">
      <c r="B17" s="17"/>
      <c r="C17" s="18"/>
      <c r="D17" s="20"/>
      <c r="E17" s="17"/>
      <c r="F17" s="21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22"/>
      <c r="U17" s="17"/>
      <c r="V17" s="18"/>
      <c r="W17" s="20"/>
      <c r="X17" s="17"/>
      <c r="Y17" s="21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2"/>
      <c r="AM17" s="17"/>
      <c r="AN17" s="18"/>
      <c r="AO17" s="20"/>
      <c r="AP17" s="17"/>
      <c r="AQ17" s="21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22"/>
    </row>
    <row r="18" spans="2:55" ht="15" customHeight="1">
      <c r="B18" s="79" t="str">
        <f>IF(Start!O23="x",D11+1," ")</f>
        <v> </v>
      </c>
      <c r="C18" s="35" t="s">
        <v>2</v>
      </c>
      <c r="D18" s="80" t="str">
        <f>IF(Start!O23="x",'2. Runde'!B18+9," ")</f>
        <v> </v>
      </c>
      <c r="E18" s="136" t="s">
        <v>21</v>
      </c>
      <c r="F18" s="136"/>
      <c r="G18" s="2"/>
      <c r="H18" s="2"/>
      <c r="I18" s="2"/>
      <c r="J18" s="2"/>
      <c r="K18" s="2"/>
      <c r="L18" s="2"/>
      <c r="M18" s="2"/>
      <c r="N18" s="2"/>
      <c r="O18" s="2"/>
      <c r="P18" s="2"/>
      <c r="Q18" s="36"/>
      <c r="R18" s="24">
        <f>IF(Start!K14&gt;0,Start!K14,SUM(G18:P18))</f>
        <v>0</v>
      </c>
      <c r="U18" s="79" t="str">
        <f>B18</f>
        <v> </v>
      </c>
      <c r="V18" s="35" t="s">
        <v>2</v>
      </c>
      <c r="W18" s="80" t="str">
        <f>D18</f>
        <v> </v>
      </c>
      <c r="X18" s="136" t="s">
        <v>21</v>
      </c>
      <c r="Y18" s="136"/>
      <c r="Z18" s="44">
        <f aca="true" t="shared" si="2" ref="Z18:AI19">G18</f>
        <v>0</v>
      </c>
      <c r="AA18" s="44">
        <f t="shared" si="2"/>
        <v>0</v>
      </c>
      <c r="AB18" s="44">
        <f t="shared" si="2"/>
        <v>0</v>
      </c>
      <c r="AC18" s="44">
        <f t="shared" si="2"/>
        <v>0</v>
      </c>
      <c r="AD18" s="44">
        <f t="shared" si="2"/>
        <v>0</v>
      </c>
      <c r="AE18" s="44">
        <f t="shared" si="2"/>
        <v>0</v>
      </c>
      <c r="AF18" s="44">
        <f t="shared" si="2"/>
        <v>0</v>
      </c>
      <c r="AG18" s="44">
        <f t="shared" si="2"/>
        <v>0</v>
      </c>
      <c r="AH18" s="44">
        <f t="shared" si="2"/>
        <v>0</v>
      </c>
      <c r="AI18" s="44">
        <f t="shared" si="2"/>
        <v>0</v>
      </c>
      <c r="AJ18" s="36"/>
      <c r="AK18" s="24">
        <f>R18</f>
        <v>0</v>
      </c>
      <c r="AM18" s="79" t="str">
        <f>U18</f>
        <v> </v>
      </c>
      <c r="AN18" s="35" t="s">
        <v>2</v>
      </c>
      <c r="AO18" s="80" t="str">
        <f>W18</f>
        <v> </v>
      </c>
      <c r="AP18" s="136" t="s">
        <v>21</v>
      </c>
      <c r="AQ18" s="136"/>
      <c r="AR18" s="44">
        <f aca="true" t="shared" si="3" ref="AR18:BA19">Z18</f>
        <v>0</v>
      </c>
      <c r="AS18" s="44">
        <f t="shared" si="3"/>
        <v>0</v>
      </c>
      <c r="AT18" s="44">
        <f t="shared" si="3"/>
        <v>0</v>
      </c>
      <c r="AU18" s="44">
        <f t="shared" si="3"/>
        <v>0</v>
      </c>
      <c r="AV18" s="44">
        <f t="shared" si="3"/>
        <v>0</v>
      </c>
      <c r="AW18" s="44">
        <f t="shared" si="3"/>
        <v>0</v>
      </c>
      <c r="AX18" s="44">
        <f t="shared" si="3"/>
        <v>0</v>
      </c>
      <c r="AY18" s="44">
        <f t="shared" si="3"/>
        <v>0</v>
      </c>
      <c r="AZ18" s="44">
        <f t="shared" si="3"/>
        <v>0</v>
      </c>
      <c r="BA18" s="44">
        <f t="shared" si="3"/>
        <v>0</v>
      </c>
      <c r="BB18" s="36"/>
      <c r="BC18" s="24">
        <f>AK18</f>
        <v>0</v>
      </c>
    </row>
    <row r="19" spans="2:55" ht="15" customHeight="1" thickBot="1">
      <c r="B19" s="137" t="str">
        <f>IF(Start!O22="x",B12+1," ")</f>
        <v> </v>
      </c>
      <c r="C19" s="138"/>
      <c r="D19" s="139"/>
      <c r="E19" s="136" t="s">
        <v>21</v>
      </c>
      <c r="F19" s="136"/>
      <c r="G19" s="2"/>
      <c r="H19" s="2"/>
      <c r="I19" s="2"/>
      <c r="J19" s="2"/>
      <c r="K19" s="2"/>
      <c r="L19" s="2"/>
      <c r="M19" s="2"/>
      <c r="N19" s="2"/>
      <c r="O19" s="2"/>
      <c r="P19" s="2"/>
      <c r="Q19" s="37"/>
      <c r="R19" s="24">
        <f>IF(Start!L14&gt;0,Start!L14,SUM(G19:P19))</f>
        <v>0</v>
      </c>
      <c r="U19" s="137" t="str">
        <f>B19</f>
        <v> </v>
      </c>
      <c r="V19" s="138"/>
      <c r="W19" s="139"/>
      <c r="X19" s="136" t="s">
        <v>21</v>
      </c>
      <c r="Y19" s="136"/>
      <c r="Z19" s="44">
        <f t="shared" si="2"/>
        <v>0</v>
      </c>
      <c r="AA19" s="44">
        <f t="shared" si="2"/>
        <v>0</v>
      </c>
      <c r="AB19" s="44">
        <f t="shared" si="2"/>
        <v>0</v>
      </c>
      <c r="AC19" s="44">
        <f t="shared" si="2"/>
        <v>0</v>
      </c>
      <c r="AD19" s="44">
        <f t="shared" si="2"/>
        <v>0</v>
      </c>
      <c r="AE19" s="44">
        <f t="shared" si="2"/>
        <v>0</v>
      </c>
      <c r="AF19" s="44">
        <f t="shared" si="2"/>
        <v>0</v>
      </c>
      <c r="AG19" s="44">
        <f t="shared" si="2"/>
        <v>0</v>
      </c>
      <c r="AH19" s="44">
        <f t="shared" si="2"/>
        <v>0</v>
      </c>
      <c r="AI19" s="44">
        <f t="shared" si="2"/>
        <v>0</v>
      </c>
      <c r="AJ19" s="37"/>
      <c r="AK19" s="38">
        <f>R19</f>
        <v>0</v>
      </c>
      <c r="AM19" s="137" t="str">
        <f>U19</f>
        <v> </v>
      </c>
      <c r="AN19" s="138"/>
      <c r="AO19" s="139"/>
      <c r="AP19" s="136" t="s">
        <v>21</v>
      </c>
      <c r="AQ19" s="136"/>
      <c r="AR19" s="44">
        <f t="shared" si="3"/>
        <v>0</v>
      </c>
      <c r="AS19" s="44">
        <f t="shared" si="3"/>
        <v>0</v>
      </c>
      <c r="AT19" s="44">
        <f t="shared" si="3"/>
        <v>0</v>
      </c>
      <c r="AU19" s="44">
        <f t="shared" si="3"/>
        <v>0</v>
      </c>
      <c r="AV19" s="44">
        <f t="shared" si="3"/>
        <v>0</v>
      </c>
      <c r="AW19" s="44">
        <f t="shared" si="3"/>
        <v>0</v>
      </c>
      <c r="AX19" s="44">
        <f t="shared" si="3"/>
        <v>0</v>
      </c>
      <c r="AY19" s="44">
        <f t="shared" si="3"/>
        <v>0</v>
      </c>
      <c r="AZ19" s="44">
        <f t="shared" si="3"/>
        <v>0</v>
      </c>
      <c r="BA19" s="44">
        <f t="shared" si="3"/>
        <v>0</v>
      </c>
      <c r="BB19" s="37"/>
      <c r="BC19" s="38">
        <f>AK19</f>
        <v>0</v>
      </c>
    </row>
    <row r="20" spans="2:55" ht="15" customHeight="1" thickBot="1">
      <c r="B20" s="45"/>
      <c r="C20" s="23"/>
      <c r="D20" s="1"/>
      <c r="E20" s="39"/>
      <c r="F20" s="39"/>
      <c r="G20" s="46"/>
      <c r="H20" s="46"/>
      <c r="I20" s="46"/>
      <c r="J20" s="46"/>
      <c r="K20" s="46"/>
      <c r="L20" s="46"/>
      <c r="M20" s="47" t="s">
        <v>22</v>
      </c>
      <c r="N20" s="46"/>
      <c r="O20" s="46"/>
      <c r="P20" s="46"/>
      <c r="Q20" s="122">
        <f>SUM(R18:R19)</f>
        <v>0</v>
      </c>
      <c r="R20" s="123"/>
      <c r="U20" s="45"/>
      <c r="V20" s="23"/>
      <c r="W20" s="1"/>
      <c r="X20" s="39"/>
      <c r="Y20" s="39"/>
      <c r="Z20" s="46"/>
      <c r="AA20" s="46"/>
      <c r="AB20" s="46"/>
      <c r="AC20" s="46"/>
      <c r="AD20" s="46"/>
      <c r="AE20" s="46"/>
      <c r="AF20" s="47" t="s">
        <v>22</v>
      </c>
      <c r="AG20" s="46"/>
      <c r="AH20" s="46"/>
      <c r="AI20" s="46"/>
      <c r="AJ20" s="122">
        <f>Q20</f>
        <v>0</v>
      </c>
      <c r="AK20" s="123"/>
      <c r="AM20" s="45"/>
      <c r="AN20" s="23"/>
      <c r="AO20" s="1"/>
      <c r="AP20" s="39"/>
      <c r="AQ20" s="39"/>
      <c r="AR20" s="46"/>
      <c r="AS20" s="46"/>
      <c r="AT20" s="46"/>
      <c r="AU20" s="46"/>
      <c r="AV20" s="46"/>
      <c r="AW20" s="46"/>
      <c r="AX20" s="47" t="s">
        <v>22</v>
      </c>
      <c r="AY20" s="46"/>
      <c r="AZ20" s="46"/>
      <c r="BA20" s="46"/>
      <c r="BB20" s="122">
        <f>AJ20</f>
        <v>0</v>
      </c>
      <c r="BC20" s="123"/>
    </row>
    <row r="21" ht="3.75" customHeight="1"/>
    <row r="22" spans="1:55" ht="12.75" customHeight="1">
      <c r="A22" s="8">
        <v>3</v>
      </c>
      <c r="B22" s="9"/>
      <c r="C22" s="10"/>
      <c r="D22" s="11"/>
      <c r="E22" s="9"/>
      <c r="F22" s="12" t="s">
        <v>16</v>
      </c>
      <c r="G22" s="13"/>
      <c r="H22" s="14"/>
      <c r="I22" s="14"/>
      <c r="J22" s="15"/>
      <c r="K22" s="15"/>
      <c r="L22" s="15"/>
      <c r="M22" s="31" t="s">
        <v>17</v>
      </c>
      <c r="N22" s="31"/>
      <c r="O22" s="31"/>
      <c r="P22" s="31"/>
      <c r="Q22" s="32"/>
      <c r="R22" s="16" t="s">
        <v>0</v>
      </c>
      <c r="T22" s="8">
        <v>3</v>
      </c>
      <c r="U22" s="9"/>
      <c r="V22" s="10"/>
      <c r="W22" s="11"/>
      <c r="X22" s="9"/>
      <c r="Y22" s="12" t="s">
        <v>16</v>
      </c>
      <c r="Z22" s="13"/>
      <c r="AA22" s="14"/>
      <c r="AB22" s="14"/>
      <c r="AC22" s="15"/>
      <c r="AD22" s="15"/>
      <c r="AE22" s="15"/>
      <c r="AF22" s="31" t="s">
        <v>17</v>
      </c>
      <c r="AG22" s="31"/>
      <c r="AH22" s="31"/>
      <c r="AI22" s="31"/>
      <c r="AJ22" s="32"/>
      <c r="AK22" s="16" t="s">
        <v>0</v>
      </c>
      <c r="AL22" s="8">
        <v>3</v>
      </c>
      <c r="AM22" s="9"/>
      <c r="AN22" s="10"/>
      <c r="AO22" s="11"/>
      <c r="AP22" s="9"/>
      <c r="AQ22" s="12" t="s">
        <v>16</v>
      </c>
      <c r="AR22" s="13"/>
      <c r="AS22" s="14"/>
      <c r="AT22" s="14"/>
      <c r="AU22" s="15"/>
      <c r="AV22" s="15"/>
      <c r="AW22" s="15"/>
      <c r="AX22" s="31" t="s">
        <v>17</v>
      </c>
      <c r="AY22" s="31"/>
      <c r="AZ22" s="31"/>
      <c r="BA22" s="31"/>
      <c r="BB22" s="32"/>
      <c r="BC22" s="16" t="s">
        <v>0</v>
      </c>
    </row>
    <row r="23" spans="2:55" ht="13.5" customHeight="1">
      <c r="B23" s="140" t="s">
        <v>20</v>
      </c>
      <c r="C23" s="141"/>
      <c r="D23" s="142"/>
      <c r="E23" s="77">
        <f>Start!J15</f>
        <v>0</v>
      </c>
      <c r="F23" s="143">
        <f>Start!H15</f>
        <v>0</v>
      </c>
      <c r="G23" s="143"/>
      <c r="H23" s="143"/>
      <c r="I23" s="143"/>
      <c r="J23" s="143"/>
      <c r="K23" s="143"/>
      <c r="L23" s="43"/>
      <c r="M23" s="135">
        <f>Start!I15</f>
        <v>0</v>
      </c>
      <c r="N23" s="135"/>
      <c r="O23" s="135"/>
      <c r="P23" s="135"/>
      <c r="Q23" s="18"/>
      <c r="R23" s="19"/>
      <c r="U23" s="140" t="s">
        <v>20</v>
      </c>
      <c r="V23" s="141"/>
      <c r="W23" s="142"/>
      <c r="X23" s="77">
        <f>E23</f>
        <v>0</v>
      </c>
      <c r="Y23" s="143">
        <f>F23</f>
        <v>0</v>
      </c>
      <c r="Z23" s="143"/>
      <c r="AA23" s="143"/>
      <c r="AB23" s="143"/>
      <c r="AC23" s="143"/>
      <c r="AD23" s="143"/>
      <c r="AE23" s="43"/>
      <c r="AF23" s="135">
        <f>M23</f>
        <v>0</v>
      </c>
      <c r="AG23" s="135"/>
      <c r="AH23" s="135"/>
      <c r="AI23" s="135"/>
      <c r="AJ23" s="18"/>
      <c r="AK23" s="19"/>
      <c r="AM23" s="140" t="s">
        <v>20</v>
      </c>
      <c r="AN23" s="141"/>
      <c r="AO23" s="142"/>
      <c r="AP23" s="77">
        <f>X23</f>
        <v>0</v>
      </c>
      <c r="AQ23" s="143">
        <f>Y23</f>
        <v>0</v>
      </c>
      <c r="AR23" s="143"/>
      <c r="AS23" s="143"/>
      <c r="AT23" s="143"/>
      <c r="AU23" s="143"/>
      <c r="AV23" s="143"/>
      <c r="AW23" s="43"/>
      <c r="AX23" s="135">
        <f>AF23</f>
        <v>0</v>
      </c>
      <c r="AY23" s="135"/>
      <c r="AZ23" s="135"/>
      <c r="BA23" s="135"/>
      <c r="BB23" s="18"/>
      <c r="BC23" s="19"/>
    </row>
    <row r="24" spans="2:55" ht="3.75" customHeight="1">
      <c r="B24" s="17"/>
      <c r="C24" s="18"/>
      <c r="D24" s="20"/>
      <c r="E24" s="17"/>
      <c r="F24" s="21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22"/>
      <c r="U24" s="17"/>
      <c r="V24" s="18"/>
      <c r="W24" s="20"/>
      <c r="X24" s="17"/>
      <c r="Y24" s="21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22"/>
      <c r="AM24" s="17"/>
      <c r="AN24" s="18"/>
      <c r="AO24" s="20"/>
      <c r="AP24" s="17"/>
      <c r="AQ24" s="21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22"/>
    </row>
    <row r="25" spans="2:55" ht="15" customHeight="1">
      <c r="B25" s="79" t="str">
        <f>IF(Start!O23="x",D18+1," ")</f>
        <v> </v>
      </c>
      <c r="C25" s="35" t="s">
        <v>2</v>
      </c>
      <c r="D25" s="80" t="str">
        <f>IF(Start!O23="x",'2. Runde'!B25+9," ")</f>
        <v> </v>
      </c>
      <c r="E25" s="136" t="s">
        <v>21</v>
      </c>
      <c r="F25" s="136"/>
      <c r="G25" s="2"/>
      <c r="H25" s="2"/>
      <c r="I25" s="2"/>
      <c r="J25" s="2"/>
      <c r="K25" s="2"/>
      <c r="L25" s="2"/>
      <c r="M25" s="2"/>
      <c r="N25" s="2"/>
      <c r="O25" s="2"/>
      <c r="P25" s="2"/>
      <c r="Q25" s="36"/>
      <c r="R25" s="24">
        <f>IF(Start!K15&gt;0,Start!K15,SUM(G25:P25))</f>
        <v>0</v>
      </c>
      <c r="U25" s="79" t="str">
        <f>B25</f>
        <v> </v>
      </c>
      <c r="V25" s="35" t="s">
        <v>2</v>
      </c>
      <c r="W25" s="80" t="str">
        <f>D25</f>
        <v> </v>
      </c>
      <c r="X25" s="136" t="s">
        <v>21</v>
      </c>
      <c r="Y25" s="136"/>
      <c r="Z25" s="44">
        <f aca="true" t="shared" si="4" ref="Z25:AI26">G25</f>
        <v>0</v>
      </c>
      <c r="AA25" s="44">
        <f t="shared" si="4"/>
        <v>0</v>
      </c>
      <c r="AB25" s="44">
        <f t="shared" si="4"/>
        <v>0</v>
      </c>
      <c r="AC25" s="44">
        <f t="shared" si="4"/>
        <v>0</v>
      </c>
      <c r="AD25" s="44">
        <f t="shared" si="4"/>
        <v>0</v>
      </c>
      <c r="AE25" s="44">
        <f t="shared" si="4"/>
        <v>0</v>
      </c>
      <c r="AF25" s="44">
        <f t="shared" si="4"/>
        <v>0</v>
      </c>
      <c r="AG25" s="44">
        <f t="shared" si="4"/>
        <v>0</v>
      </c>
      <c r="AH25" s="44">
        <f t="shared" si="4"/>
        <v>0</v>
      </c>
      <c r="AI25" s="44">
        <f t="shared" si="4"/>
        <v>0</v>
      </c>
      <c r="AJ25" s="36"/>
      <c r="AK25" s="24">
        <f>R25</f>
        <v>0</v>
      </c>
      <c r="AM25" s="79" t="str">
        <f>U25</f>
        <v> </v>
      </c>
      <c r="AN25" s="35" t="s">
        <v>2</v>
      </c>
      <c r="AO25" s="80" t="str">
        <f>W25</f>
        <v> </v>
      </c>
      <c r="AP25" s="136" t="s">
        <v>21</v>
      </c>
      <c r="AQ25" s="136"/>
      <c r="AR25" s="44">
        <f aca="true" t="shared" si="5" ref="AR25:BA26">Z25</f>
        <v>0</v>
      </c>
      <c r="AS25" s="44">
        <f t="shared" si="5"/>
        <v>0</v>
      </c>
      <c r="AT25" s="44">
        <f t="shared" si="5"/>
        <v>0</v>
      </c>
      <c r="AU25" s="44">
        <f t="shared" si="5"/>
        <v>0</v>
      </c>
      <c r="AV25" s="44">
        <f t="shared" si="5"/>
        <v>0</v>
      </c>
      <c r="AW25" s="44">
        <f t="shared" si="5"/>
        <v>0</v>
      </c>
      <c r="AX25" s="44">
        <f t="shared" si="5"/>
        <v>0</v>
      </c>
      <c r="AY25" s="44">
        <f t="shared" si="5"/>
        <v>0</v>
      </c>
      <c r="AZ25" s="44">
        <f t="shared" si="5"/>
        <v>0</v>
      </c>
      <c r="BA25" s="44">
        <f t="shared" si="5"/>
        <v>0</v>
      </c>
      <c r="BB25" s="36"/>
      <c r="BC25" s="24">
        <f>AK25</f>
        <v>0</v>
      </c>
    </row>
    <row r="26" spans="2:55" ht="15" customHeight="1" thickBot="1">
      <c r="B26" s="137" t="str">
        <f>IF(Start!O22="x",B19+1," ")</f>
        <v> </v>
      </c>
      <c r="C26" s="138"/>
      <c r="D26" s="139"/>
      <c r="E26" s="136" t="s">
        <v>21</v>
      </c>
      <c r="F26" s="136"/>
      <c r="G26" s="2"/>
      <c r="H26" s="2"/>
      <c r="I26" s="2"/>
      <c r="J26" s="2"/>
      <c r="K26" s="2"/>
      <c r="L26" s="2"/>
      <c r="M26" s="2"/>
      <c r="N26" s="2"/>
      <c r="O26" s="2"/>
      <c r="P26" s="2"/>
      <c r="Q26" s="37"/>
      <c r="R26" s="24">
        <f>IF(Start!L15&gt;0,Start!L15,SUM(G26:P26))</f>
        <v>0</v>
      </c>
      <c r="U26" s="137" t="str">
        <f>B26</f>
        <v> </v>
      </c>
      <c r="V26" s="138"/>
      <c r="W26" s="139"/>
      <c r="X26" s="136" t="s">
        <v>21</v>
      </c>
      <c r="Y26" s="136"/>
      <c r="Z26" s="44">
        <f t="shared" si="4"/>
        <v>0</v>
      </c>
      <c r="AA26" s="44">
        <f t="shared" si="4"/>
        <v>0</v>
      </c>
      <c r="AB26" s="44">
        <f t="shared" si="4"/>
        <v>0</v>
      </c>
      <c r="AC26" s="44">
        <f t="shared" si="4"/>
        <v>0</v>
      </c>
      <c r="AD26" s="44">
        <f t="shared" si="4"/>
        <v>0</v>
      </c>
      <c r="AE26" s="44">
        <f t="shared" si="4"/>
        <v>0</v>
      </c>
      <c r="AF26" s="44">
        <f t="shared" si="4"/>
        <v>0</v>
      </c>
      <c r="AG26" s="44">
        <f t="shared" si="4"/>
        <v>0</v>
      </c>
      <c r="AH26" s="44">
        <f t="shared" si="4"/>
        <v>0</v>
      </c>
      <c r="AI26" s="44">
        <f t="shared" si="4"/>
        <v>0</v>
      </c>
      <c r="AJ26" s="37"/>
      <c r="AK26" s="38">
        <f>R26</f>
        <v>0</v>
      </c>
      <c r="AM26" s="137" t="str">
        <f>U26</f>
        <v> </v>
      </c>
      <c r="AN26" s="138"/>
      <c r="AO26" s="139"/>
      <c r="AP26" s="136" t="s">
        <v>21</v>
      </c>
      <c r="AQ26" s="136"/>
      <c r="AR26" s="44">
        <f t="shared" si="5"/>
        <v>0</v>
      </c>
      <c r="AS26" s="44">
        <f t="shared" si="5"/>
        <v>0</v>
      </c>
      <c r="AT26" s="44">
        <f t="shared" si="5"/>
        <v>0</v>
      </c>
      <c r="AU26" s="44">
        <f t="shared" si="5"/>
        <v>0</v>
      </c>
      <c r="AV26" s="44">
        <f t="shared" si="5"/>
        <v>0</v>
      </c>
      <c r="AW26" s="44">
        <f t="shared" si="5"/>
        <v>0</v>
      </c>
      <c r="AX26" s="44">
        <f t="shared" si="5"/>
        <v>0</v>
      </c>
      <c r="AY26" s="44">
        <f t="shared" si="5"/>
        <v>0</v>
      </c>
      <c r="AZ26" s="44">
        <f t="shared" si="5"/>
        <v>0</v>
      </c>
      <c r="BA26" s="44">
        <f t="shared" si="5"/>
        <v>0</v>
      </c>
      <c r="BB26" s="37"/>
      <c r="BC26" s="38">
        <f>AK26</f>
        <v>0</v>
      </c>
    </row>
    <row r="27" spans="2:55" ht="15" customHeight="1" thickBot="1">
      <c r="B27" s="45"/>
      <c r="C27" s="23"/>
      <c r="D27" s="1"/>
      <c r="E27" s="39"/>
      <c r="F27" s="39"/>
      <c r="G27" s="46"/>
      <c r="H27" s="46"/>
      <c r="I27" s="46"/>
      <c r="J27" s="46"/>
      <c r="K27" s="46"/>
      <c r="L27" s="46"/>
      <c r="M27" s="47" t="s">
        <v>22</v>
      </c>
      <c r="N27" s="46"/>
      <c r="O27" s="46"/>
      <c r="P27" s="46"/>
      <c r="Q27" s="122">
        <f>SUM(R25:R26)</f>
        <v>0</v>
      </c>
      <c r="R27" s="123"/>
      <c r="U27" s="45"/>
      <c r="V27" s="23"/>
      <c r="W27" s="1"/>
      <c r="X27" s="39"/>
      <c r="Y27" s="39"/>
      <c r="Z27" s="46"/>
      <c r="AA27" s="46"/>
      <c r="AB27" s="46"/>
      <c r="AC27" s="46"/>
      <c r="AD27" s="46"/>
      <c r="AE27" s="46"/>
      <c r="AF27" s="47" t="s">
        <v>22</v>
      </c>
      <c r="AG27" s="46"/>
      <c r="AH27" s="46"/>
      <c r="AI27" s="46"/>
      <c r="AJ27" s="122">
        <f>Q27</f>
        <v>0</v>
      </c>
      <c r="AK27" s="123"/>
      <c r="AM27" s="45"/>
      <c r="AN27" s="23"/>
      <c r="AO27" s="1"/>
      <c r="AP27" s="39"/>
      <c r="AQ27" s="39"/>
      <c r="AR27" s="46"/>
      <c r="AS27" s="46"/>
      <c r="AT27" s="46"/>
      <c r="AU27" s="46"/>
      <c r="AV27" s="46"/>
      <c r="AW27" s="46"/>
      <c r="AX27" s="47" t="s">
        <v>22</v>
      </c>
      <c r="AY27" s="46"/>
      <c r="AZ27" s="46"/>
      <c r="BA27" s="46"/>
      <c r="BB27" s="122">
        <f>AJ27</f>
        <v>0</v>
      </c>
      <c r="BC27" s="123"/>
    </row>
    <row r="28" ht="3.75" customHeight="1"/>
    <row r="29" spans="1:55" ht="12.75" customHeight="1">
      <c r="A29" s="8">
        <v>4</v>
      </c>
      <c r="B29" s="9"/>
      <c r="C29" s="10"/>
      <c r="D29" s="11"/>
      <c r="E29" s="9"/>
      <c r="F29" s="12" t="s">
        <v>16</v>
      </c>
      <c r="G29" s="13"/>
      <c r="H29" s="14"/>
      <c r="I29" s="14"/>
      <c r="J29" s="15"/>
      <c r="K29" s="15"/>
      <c r="L29" s="15"/>
      <c r="M29" s="31" t="s">
        <v>17</v>
      </c>
      <c r="N29" s="31"/>
      <c r="O29" s="31"/>
      <c r="P29" s="31"/>
      <c r="Q29" s="32"/>
      <c r="R29" s="16" t="s">
        <v>0</v>
      </c>
      <c r="T29" s="8">
        <v>4</v>
      </c>
      <c r="U29" s="9"/>
      <c r="V29" s="10"/>
      <c r="W29" s="11"/>
      <c r="X29" s="9"/>
      <c r="Y29" s="12" t="s">
        <v>16</v>
      </c>
      <c r="Z29" s="13"/>
      <c r="AA29" s="14"/>
      <c r="AB29" s="14"/>
      <c r="AC29" s="15"/>
      <c r="AD29" s="15"/>
      <c r="AE29" s="15"/>
      <c r="AF29" s="31" t="s">
        <v>17</v>
      </c>
      <c r="AG29" s="31"/>
      <c r="AH29" s="31"/>
      <c r="AI29" s="31"/>
      <c r="AJ29" s="32"/>
      <c r="AK29" s="16" t="s">
        <v>0</v>
      </c>
      <c r="AL29" s="8">
        <v>4</v>
      </c>
      <c r="AM29" s="9"/>
      <c r="AN29" s="10"/>
      <c r="AO29" s="11"/>
      <c r="AP29" s="9"/>
      <c r="AQ29" s="12" t="s">
        <v>16</v>
      </c>
      <c r="AR29" s="13"/>
      <c r="AS29" s="14"/>
      <c r="AT29" s="14"/>
      <c r="AU29" s="15"/>
      <c r="AV29" s="15"/>
      <c r="AW29" s="15"/>
      <c r="AX29" s="31" t="s">
        <v>17</v>
      </c>
      <c r="AY29" s="31"/>
      <c r="AZ29" s="31"/>
      <c r="BA29" s="31"/>
      <c r="BB29" s="32"/>
      <c r="BC29" s="16" t="s">
        <v>0</v>
      </c>
    </row>
    <row r="30" spans="2:55" ht="13.5" customHeight="1">
      <c r="B30" s="140" t="s">
        <v>20</v>
      </c>
      <c r="C30" s="141"/>
      <c r="D30" s="142"/>
      <c r="E30" s="77">
        <f>Start!J16</f>
        <v>0</v>
      </c>
      <c r="F30" s="143">
        <f>Start!H16</f>
        <v>0</v>
      </c>
      <c r="G30" s="143"/>
      <c r="H30" s="143"/>
      <c r="I30" s="143"/>
      <c r="J30" s="143"/>
      <c r="K30" s="143"/>
      <c r="L30" s="43"/>
      <c r="M30" s="135">
        <f>Start!I16</f>
        <v>0</v>
      </c>
      <c r="N30" s="135"/>
      <c r="O30" s="135"/>
      <c r="P30" s="135"/>
      <c r="Q30" s="18"/>
      <c r="R30" s="19"/>
      <c r="U30" s="140" t="s">
        <v>20</v>
      </c>
      <c r="V30" s="141"/>
      <c r="W30" s="142"/>
      <c r="X30" s="77">
        <f>E30</f>
        <v>0</v>
      </c>
      <c r="Y30" s="143">
        <f>F30</f>
        <v>0</v>
      </c>
      <c r="Z30" s="143"/>
      <c r="AA30" s="143"/>
      <c r="AB30" s="143"/>
      <c r="AC30" s="143"/>
      <c r="AD30" s="143"/>
      <c r="AE30" s="43"/>
      <c r="AF30" s="135">
        <f>M30</f>
        <v>0</v>
      </c>
      <c r="AG30" s="135"/>
      <c r="AH30" s="135"/>
      <c r="AI30" s="135"/>
      <c r="AJ30" s="18"/>
      <c r="AK30" s="19"/>
      <c r="AM30" s="140" t="s">
        <v>20</v>
      </c>
      <c r="AN30" s="141"/>
      <c r="AO30" s="142"/>
      <c r="AP30" s="77">
        <f>X30</f>
        <v>0</v>
      </c>
      <c r="AQ30" s="143">
        <f>Y30</f>
        <v>0</v>
      </c>
      <c r="AR30" s="143"/>
      <c r="AS30" s="143"/>
      <c r="AT30" s="143"/>
      <c r="AU30" s="143"/>
      <c r="AV30" s="143"/>
      <c r="AW30" s="43"/>
      <c r="AX30" s="135">
        <f>AF30</f>
        <v>0</v>
      </c>
      <c r="AY30" s="135"/>
      <c r="AZ30" s="135"/>
      <c r="BA30" s="135"/>
      <c r="BB30" s="18"/>
      <c r="BC30" s="19"/>
    </row>
    <row r="31" spans="2:55" ht="3.75" customHeight="1">
      <c r="B31" s="17"/>
      <c r="C31" s="18"/>
      <c r="D31" s="20"/>
      <c r="E31" s="17"/>
      <c r="F31" s="21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22"/>
      <c r="U31" s="17"/>
      <c r="V31" s="18"/>
      <c r="W31" s="20"/>
      <c r="X31" s="17"/>
      <c r="Y31" s="21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22"/>
      <c r="AM31" s="17"/>
      <c r="AN31" s="18"/>
      <c r="AO31" s="20"/>
      <c r="AP31" s="17"/>
      <c r="AQ31" s="21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22"/>
    </row>
    <row r="32" spans="2:55" ht="15" customHeight="1">
      <c r="B32" s="79" t="str">
        <f>IF(Start!O23="x",D25+1," ")</f>
        <v> </v>
      </c>
      <c r="C32" s="35" t="s">
        <v>2</v>
      </c>
      <c r="D32" s="80" t="str">
        <f>IF(Start!O23="x",'2. Runde'!B32+9," ")</f>
        <v> </v>
      </c>
      <c r="E32" s="136" t="s">
        <v>24</v>
      </c>
      <c r="F32" s="136"/>
      <c r="G32" s="2"/>
      <c r="H32" s="2"/>
      <c r="I32" s="2"/>
      <c r="J32" s="2"/>
      <c r="K32" s="2"/>
      <c r="L32" s="2"/>
      <c r="M32" s="2"/>
      <c r="N32" s="2"/>
      <c r="O32" s="2"/>
      <c r="P32" s="2"/>
      <c r="Q32" s="36"/>
      <c r="R32" s="24">
        <f>IF(Start!K16&gt;0,Start!K16,SUM(G32:P32))</f>
        <v>0</v>
      </c>
      <c r="U32" s="79" t="str">
        <f>B32</f>
        <v> </v>
      </c>
      <c r="V32" s="35" t="s">
        <v>2</v>
      </c>
      <c r="W32" s="80" t="str">
        <f>D32</f>
        <v> </v>
      </c>
      <c r="X32" s="136" t="s">
        <v>24</v>
      </c>
      <c r="Y32" s="136"/>
      <c r="Z32" s="44">
        <f aca="true" t="shared" si="6" ref="Z32:AI33">G32</f>
        <v>0</v>
      </c>
      <c r="AA32" s="44">
        <f t="shared" si="6"/>
        <v>0</v>
      </c>
      <c r="AB32" s="44">
        <f t="shared" si="6"/>
        <v>0</v>
      </c>
      <c r="AC32" s="44">
        <f t="shared" si="6"/>
        <v>0</v>
      </c>
      <c r="AD32" s="44">
        <f t="shared" si="6"/>
        <v>0</v>
      </c>
      <c r="AE32" s="44">
        <f t="shared" si="6"/>
        <v>0</v>
      </c>
      <c r="AF32" s="44">
        <f t="shared" si="6"/>
        <v>0</v>
      </c>
      <c r="AG32" s="44">
        <f t="shared" si="6"/>
        <v>0</v>
      </c>
      <c r="AH32" s="44">
        <f t="shared" si="6"/>
        <v>0</v>
      </c>
      <c r="AI32" s="44">
        <f t="shared" si="6"/>
        <v>0</v>
      </c>
      <c r="AJ32" s="36"/>
      <c r="AK32" s="24">
        <f>R32</f>
        <v>0</v>
      </c>
      <c r="AM32" s="79" t="str">
        <f>U32</f>
        <v> </v>
      </c>
      <c r="AN32" s="35" t="s">
        <v>2</v>
      </c>
      <c r="AO32" s="80" t="str">
        <f>W32</f>
        <v> </v>
      </c>
      <c r="AP32" s="136" t="s">
        <v>24</v>
      </c>
      <c r="AQ32" s="136"/>
      <c r="AR32" s="44">
        <f aca="true" t="shared" si="7" ref="AR32:BA33">Z32</f>
        <v>0</v>
      </c>
      <c r="AS32" s="44">
        <f t="shared" si="7"/>
        <v>0</v>
      </c>
      <c r="AT32" s="44">
        <f t="shared" si="7"/>
        <v>0</v>
      </c>
      <c r="AU32" s="44">
        <f t="shared" si="7"/>
        <v>0</v>
      </c>
      <c r="AV32" s="44">
        <f t="shared" si="7"/>
        <v>0</v>
      </c>
      <c r="AW32" s="44">
        <f t="shared" si="7"/>
        <v>0</v>
      </c>
      <c r="AX32" s="44">
        <f t="shared" si="7"/>
        <v>0</v>
      </c>
      <c r="AY32" s="44">
        <f t="shared" si="7"/>
        <v>0</v>
      </c>
      <c r="AZ32" s="44">
        <f t="shared" si="7"/>
        <v>0</v>
      </c>
      <c r="BA32" s="44">
        <f t="shared" si="7"/>
        <v>0</v>
      </c>
      <c r="BB32" s="36"/>
      <c r="BC32" s="24">
        <f>AK32</f>
        <v>0</v>
      </c>
    </row>
    <row r="33" spans="2:55" ht="15" customHeight="1" thickBot="1">
      <c r="B33" s="137" t="str">
        <f>IF(Start!O22="x",B26+1," ")</f>
        <v> </v>
      </c>
      <c r="C33" s="138"/>
      <c r="D33" s="139"/>
      <c r="E33" s="136" t="s">
        <v>24</v>
      </c>
      <c r="F33" s="136"/>
      <c r="G33" s="2"/>
      <c r="H33" s="2"/>
      <c r="I33" s="2"/>
      <c r="J33" s="2"/>
      <c r="K33" s="2"/>
      <c r="L33" s="2"/>
      <c r="M33" s="2"/>
      <c r="N33" s="2"/>
      <c r="O33" s="2"/>
      <c r="P33" s="2"/>
      <c r="Q33" s="37"/>
      <c r="R33" s="24">
        <f>IF(Start!L16&gt;0,Start!L16,SUM(G33:P33))</f>
        <v>0</v>
      </c>
      <c r="U33" s="137" t="str">
        <f>B33</f>
        <v> </v>
      </c>
      <c r="V33" s="138"/>
      <c r="W33" s="139"/>
      <c r="X33" s="136" t="s">
        <v>24</v>
      </c>
      <c r="Y33" s="136"/>
      <c r="Z33" s="44">
        <f t="shared" si="6"/>
        <v>0</v>
      </c>
      <c r="AA33" s="44">
        <f t="shared" si="6"/>
        <v>0</v>
      </c>
      <c r="AB33" s="44">
        <f t="shared" si="6"/>
        <v>0</v>
      </c>
      <c r="AC33" s="44">
        <f t="shared" si="6"/>
        <v>0</v>
      </c>
      <c r="AD33" s="44">
        <f t="shared" si="6"/>
        <v>0</v>
      </c>
      <c r="AE33" s="44">
        <f t="shared" si="6"/>
        <v>0</v>
      </c>
      <c r="AF33" s="44">
        <f t="shared" si="6"/>
        <v>0</v>
      </c>
      <c r="AG33" s="44">
        <f t="shared" si="6"/>
        <v>0</v>
      </c>
      <c r="AH33" s="44">
        <f t="shared" si="6"/>
        <v>0</v>
      </c>
      <c r="AI33" s="44">
        <f t="shared" si="6"/>
        <v>0</v>
      </c>
      <c r="AJ33" s="37"/>
      <c r="AK33" s="38">
        <f>R33</f>
        <v>0</v>
      </c>
      <c r="AM33" s="137" t="str">
        <f>U33</f>
        <v> </v>
      </c>
      <c r="AN33" s="138"/>
      <c r="AO33" s="139"/>
      <c r="AP33" s="136" t="s">
        <v>24</v>
      </c>
      <c r="AQ33" s="136"/>
      <c r="AR33" s="44">
        <f t="shared" si="7"/>
        <v>0</v>
      </c>
      <c r="AS33" s="44">
        <f t="shared" si="7"/>
        <v>0</v>
      </c>
      <c r="AT33" s="44">
        <f t="shared" si="7"/>
        <v>0</v>
      </c>
      <c r="AU33" s="44">
        <f t="shared" si="7"/>
        <v>0</v>
      </c>
      <c r="AV33" s="44">
        <f t="shared" si="7"/>
        <v>0</v>
      </c>
      <c r="AW33" s="44">
        <f t="shared" si="7"/>
        <v>0</v>
      </c>
      <c r="AX33" s="44">
        <f t="shared" si="7"/>
        <v>0</v>
      </c>
      <c r="AY33" s="44">
        <f t="shared" si="7"/>
        <v>0</v>
      </c>
      <c r="AZ33" s="44">
        <f t="shared" si="7"/>
        <v>0</v>
      </c>
      <c r="BA33" s="44">
        <f t="shared" si="7"/>
        <v>0</v>
      </c>
      <c r="BB33" s="37"/>
      <c r="BC33" s="38">
        <f>AK33</f>
        <v>0</v>
      </c>
    </row>
    <row r="34" spans="2:55" ht="15" customHeight="1" thickBot="1">
      <c r="B34" s="45"/>
      <c r="C34" s="23"/>
      <c r="D34" s="1"/>
      <c r="E34" s="39"/>
      <c r="F34" s="39"/>
      <c r="G34" s="46"/>
      <c r="H34" s="46"/>
      <c r="I34" s="46"/>
      <c r="J34" s="46"/>
      <c r="K34" s="46"/>
      <c r="L34" s="46"/>
      <c r="M34" s="47" t="s">
        <v>22</v>
      </c>
      <c r="N34" s="46"/>
      <c r="O34" s="46"/>
      <c r="P34" s="46"/>
      <c r="Q34" s="122">
        <f>SUM(R32:R33)</f>
        <v>0</v>
      </c>
      <c r="R34" s="123"/>
      <c r="U34" s="45"/>
      <c r="V34" s="23"/>
      <c r="W34" s="1"/>
      <c r="X34" s="39"/>
      <c r="Y34" s="39"/>
      <c r="Z34" s="46"/>
      <c r="AA34" s="46"/>
      <c r="AB34" s="46"/>
      <c r="AC34" s="46"/>
      <c r="AD34" s="46"/>
      <c r="AE34" s="46"/>
      <c r="AF34" s="47" t="s">
        <v>22</v>
      </c>
      <c r="AG34" s="46"/>
      <c r="AH34" s="46"/>
      <c r="AI34" s="46"/>
      <c r="AJ34" s="122">
        <f>Q34</f>
        <v>0</v>
      </c>
      <c r="AK34" s="123"/>
      <c r="AM34" s="45"/>
      <c r="AN34" s="23"/>
      <c r="AO34" s="1"/>
      <c r="AP34" s="39"/>
      <c r="AQ34" s="39"/>
      <c r="AR34" s="46"/>
      <c r="AS34" s="46"/>
      <c r="AT34" s="46"/>
      <c r="AU34" s="46"/>
      <c r="AV34" s="46"/>
      <c r="AW34" s="46"/>
      <c r="AX34" s="47" t="s">
        <v>22</v>
      </c>
      <c r="AY34" s="46"/>
      <c r="AZ34" s="46"/>
      <c r="BA34" s="46"/>
      <c r="BB34" s="122">
        <f>AJ34</f>
        <v>0</v>
      </c>
      <c r="BC34" s="123"/>
    </row>
    <row r="35" ht="3.75" customHeight="1"/>
    <row r="36" spans="1:55" ht="12.75" customHeight="1">
      <c r="A36" s="8">
        <v>5</v>
      </c>
      <c r="B36" s="9"/>
      <c r="C36" s="10"/>
      <c r="D36" s="11"/>
      <c r="E36" s="9"/>
      <c r="F36" s="12" t="s">
        <v>16</v>
      </c>
      <c r="G36" s="13"/>
      <c r="H36" s="14"/>
      <c r="I36" s="14"/>
      <c r="J36" s="15"/>
      <c r="K36" s="15"/>
      <c r="L36" s="15"/>
      <c r="M36" s="31" t="s">
        <v>17</v>
      </c>
      <c r="N36" s="31"/>
      <c r="O36" s="31"/>
      <c r="P36" s="31"/>
      <c r="Q36" s="32"/>
      <c r="R36" s="16" t="s">
        <v>0</v>
      </c>
      <c r="T36" s="8">
        <v>5</v>
      </c>
      <c r="U36" s="9"/>
      <c r="V36" s="10"/>
      <c r="W36" s="11"/>
      <c r="X36" s="9"/>
      <c r="Y36" s="12" t="s">
        <v>16</v>
      </c>
      <c r="Z36" s="13"/>
      <c r="AA36" s="14"/>
      <c r="AB36" s="14"/>
      <c r="AC36" s="15"/>
      <c r="AD36" s="15"/>
      <c r="AE36" s="15"/>
      <c r="AF36" s="31" t="s">
        <v>17</v>
      </c>
      <c r="AG36" s="31"/>
      <c r="AH36" s="31"/>
      <c r="AI36" s="31"/>
      <c r="AJ36" s="32"/>
      <c r="AK36" s="16" t="s">
        <v>0</v>
      </c>
      <c r="AL36" s="8">
        <v>5</v>
      </c>
      <c r="AM36" s="9"/>
      <c r="AN36" s="10"/>
      <c r="AO36" s="11"/>
      <c r="AP36" s="9"/>
      <c r="AQ36" s="12" t="s">
        <v>16</v>
      </c>
      <c r="AR36" s="13"/>
      <c r="AS36" s="14"/>
      <c r="AT36" s="14"/>
      <c r="AU36" s="15"/>
      <c r="AV36" s="15"/>
      <c r="AW36" s="15"/>
      <c r="AX36" s="31" t="s">
        <v>17</v>
      </c>
      <c r="AY36" s="31"/>
      <c r="AZ36" s="31"/>
      <c r="BA36" s="31"/>
      <c r="BB36" s="32"/>
      <c r="BC36" s="16" t="s">
        <v>0</v>
      </c>
    </row>
    <row r="37" spans="2:55" ht="13.5" customHeight="1">
      <c r="B37" s="140" t="s">
        <v>20</v>
      </c>
      <c r="C37" s="141"/>
      <c r="D37" s="142"/>
      <c r="E37" s="77">
        <f>Start!J17</f>
        <v>0</v>
      </c>
      <c r="F37" s="143">
        <f>Start!H17</f>
        <v>0</v>
      </c>
      <c r="G37" s="143"/>
      <c r="H37" s="143"/>
      <c r="I37" s="143"/>
      <c r="J37" s="143"/>
      <c r="K37" s="143"/>
      <c r="L37" s="43"/>
      <c r="M37" s="135">
        <f>Start!I17</f>
        <v>0</v>
      </c>
      <c r="N37" s="135"/>
      <c r="O37" s="135"/>
      <c r="P37" s="135"/>
      <c r="Q37" s="18"/>
      <c r="R37" s="19"/>
      <c r="U37" s="140" t="s">
        <v>20</v>
      </c>
      <c r="V37" s="141"/>
      <c r="W37" s="142"/>
      <c r="X37" s="77">
        <f>E37</f>
        <v>0</v>
      </c>
      <c r="Y37" s="143">
        <f>F37</f>
        <v>0</v>
      </c>
      <c r="Z37" s="143"/>
      <c r="AA37" s="143"/>
      <c r="AB37" s="143"/>
      <c r="AC37" s="143"/>
      <c r="AD37" s="143"/>
      <c r="AE37" s="43"/>
      <c r="AF37" s="135">
        <f>M37</f>
        <v>0</v>
      </c>
      <c r="AG37" s="135"/>
      <c r="AH37" s="135"/>
      <c r="AI37" s="135"/>
      <c r="AJ37" s="18"/>
      <c r="AK37" s="19"/>
      <c r="AM37" s="140" t="s">
        <v>20</v>
      </c>
      <c r="AN37" s="141"/>
      <c r="AO37" s="142"/>
      <c r="AP37" s="77">
        <f>X37</f>
        <v>0</v>
      </c>
      <c r="AQ37" s="143">
        <f>Y37</f>
        <v>0</v>
      </c>
      <c r="AR37" s="143"/>
      <c r="AS37" s="143"/>
      <c r="AT37" s="143"/>
      <c r="AU37" s="143"/>
      <c r="AV37" s="143"/>
      <c r="AW37" s="43"/>
      <c r="AX37" s="135">
        <f>AF37</f>
        <v>0</v>
      </c>
      <c r="AY37" s="135"/>
      <c r="AZ37" s="135"/>
      <c r="BA37" s="135"/>
      <c r="BB37" s="18"/>
      <c r="BC37" s="19"/>
    </row>
    <row r="38" spans="2:55" ht="3.75" customHeight="1">
      <c r="B38" s="17"/>
      <c r="C38" s="18"/>
      <c r="D38" s="20"/>
      <c r="E38" s="17"/>
      <c r="F38" s="21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22"/>
      <c r="U38" s="17"/>
      <c r="V38" s="18"/>
      <c r="W38" s="20"/>
      <c r="X38" s="17"/>
      <c r="Y38" s="21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22"/>
      <c r="AM38" s="17"/>
      <c r="AN38" s="18"/>
      <c r="AO38" s="20"/>
      <c r="AP38" s="17"/>
      <c r="AQ38" s="21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22"/>
    </row>
    <row r="39" spans="2:55" ht="15" customHeight="1">
      <c r="B39" s="79" t="str">
        <f>IF(Start!O23="x",D32+1," ")</f>
        <v> </v>
      </c>
      <c r="C39" s="35" t="s">
        <v>2</v>
      </c>
      <c r="D39" s="80" t="str">
        <f>IF(Start!O23="x",'2. Runde'!B39+9," ")</f>
        <v> </v>
      </c>
      <c r="E39" s="136" t="s">
        <v>24</v>
      </c>
      <c r="F39" s="136"/>
      <c r="G39" s="2"/>
      <c r="H39" s="2"/>
      <c r="I39" s="2"/>
      <c r="J39" s="2"/>
      <c r="K39" s="2"/>
      <c r="L39" s="2"/>
      <c r="M39" s="2"/>
      <c r="N39" s="2"/>
      <c r="O39" s="2"/>
      <c r="P39" s="2"/>
      <c r="Q39" s="36"/>
      <c r="R39" s="24">
        <f>IF(Start!K17&gt;0,Start!K17,SUM(G39:P39))</f>
        <v>0</v>
      </c>
      <c r="U39" s="79" t="str">
        <f>B39</f>
        <v> </v>
      </c>
      <c r="V39" s="35" t="s">
        <v>2</v>
      </c>
      <c r="W39" s="80" t="str">
        <f>D39</f>
        <v> </v>
      </c>
      <c r="X39" s="136" t="s">
        <v>24</v>
      </c>
      <c r="Y39" s="136"/>
      <c r="Z39" s="44">
        <f aca="true" t="shared" si="8" ref="Z39:AI40">G39</f>
        <v>0</v>
      </c>
      <c r="AA39" s="44">
        <f t="shared" si="8"/>
        <v>0</v>
      </c>
      <c r="AB39" s="44">
        <f t="shared" si="8"/>
        <v>0</v>
      </c>
      <c r="AC39" s="44">
        <f t="shared" si="8"/>
        <v>0</v>
      </c>
      <c r="AD39" s="44">
        <f t="shared" si="8"/>
        <v>0</v>
      </c>
      <c r="AE39" s="44">
        <f t="shared" si="8"/>
        <v>0</v>
      </c>
      <c r="AF39" s="44">
        <f t="shared" si="8"/>
        <v>0</v>
      </c>
      <c r="AG39" s="44">
        <f t="shared" si="8"/>
        <v>0</v>
      </c>
      <c r="AH39" s="44">
        <f t="shared" si="8"/>
        <v>0</v>
      </c>
      <c r="AI39" s="44">
        <f t="shared" si="8"/>
        <v>0</v>
      </c>
      <c r="AJ39" s="36"/>
      <c r="AK39" s="24">
        <f>R39</f>
        <v>0</v>
      </c>
      <c r="AM39" s="79" t="str">
        <f>U39</f>
        <v> </v>
      </c>
      <c r="AN39" s="35" t="s">
        <v>2</v>
      </c>
      <c r="AO39" s="80" t="str">
        <f>W39</f>
        <v> </v>
      </c>
      <c r="AP39" s="136" t="s">
        <v>24</v>
      </c>
      <c r="AQ39" s="136"/>
      <c r="AR39" s="44">
        <f aca="true" t="shared" si="9" ref="AR39:BA40">Z39</f>
        <v>0</v>
      </c>
      <c r="AS39" s="44">
        <f t="shared" si="9"/>
        <v>0</v>
      </c>
      <c r="AT39" s="44">
        <f t="shared" si="9"/>
        <v>0</v>
      </c>
      <c r="AU39" s="44">
        <f t="shared" si="9"/>
        <v>0</v>
      </c>
      <c r="AV39" s="44">
        <f t="shared" si="9"/>
        <v>0</v>
      </c>
      <c r="AW39" s="44">
        <f t="shared" si="9"/>
        <v>0</v>
      </c>
      <c r="AX39" s="44">
        <f t="shared" si="9"/>
        <v>0</v>
      </c>
      <c r="AY39" s="44">
        <f t="shared" si="9"/>
        <v>0</v>
      </c>
      <c r="AZ39" s="44">
        <f t="shared" si="9"/>
        <v>0</v>
      </c>
      <c r="BA39" s="44">
        <f t="shared" si="9"/>
        <v>0</v>
      </c>
      <c r="BB39" s="36"/>
      <c r="BC39" s="24">
        <f>AK39</f>
        <v>0</v>
      </c>
    </row>
    <row r="40" spans="2:55" ht="15" customHeight="1" thickBot="1">
      <c r="B40" s="137" t="str">
        <f>IF(Start!O22="x",B33+1," ")</f>
        <v> </v>
      </c>
      <c r="C40" s="138"/>
      <c r="D40" s="139"/>
      <c r="E40" s="136" t="s">
        <v>24</v>
      </c>
      <c r="F40" s="136"/>
      <c r="G40" s="2"/>
      <c r="H40" s="2"/>
      <c r="I40" s="2"/>
      <c r="J40" s="2"/>
      <c r="K40" s="2"/>
      <c r="L40" s="2"/>
      <c r="M40" s="2"/>
      <c r="N40" s="2"/>
      <c r="O40" s="2"/>
      <c r="P40" s="2"/>
      <c r="Q40" s="37"/>
      <c r="R40" s="24">
        <f>IF(Start!L17&gt;0,Start!L17,SUM(G40:P40))</f>
        <v>0</v>
      </c>
      <c r="U40" s="137" t="str">
        <f>B40</f>
        <v> </v>
      </c>
      <c r="V40" s="138"/>
      <c r="W40" s="139"/>
      <c r="X40" s="136" t="s">
        <v>24</v>
      </c>
      <c r="Y40" s="136"/>
      <c r="Z40" s="44">
        <f t="shared" si="8"/>
        <v>0</v>
      </c>
      <c r="AA40" s="44">
        <f t="shared" si="8"/>
        <v>0</v>
      </c>
      <c r="AB40" s="44">
        <f t="shared" si="8"/>
        <v>0</v>
      </c>
      <c r="AC40" s="44">
        <f t="shared" si="8"/>
        <v>0</v>
      </c>
      <c r="AD40" s="44">
        <f t="shared" si="8"/>
        <v>0</v>
      </c>
      <c r="AE40" s="44">
        <f t="shared" si="8"/>
        <v>0</v>
      </c>
      <c r="AF40" s="44">
        <f t="shared" si="8"/>
        <v>0</v>
      </c>
      <c r="AG40" s="44">
        <f t="shared" si="8"/>
        <v>0</v>
      </c>
      <c r="AH40" s="44">
        <f t="shared" si="8"/>
        <v>0</v>
      </c>
      <c r="AI40" s="44">
        <f t="shared" si="8"/>
        <v>0</v>
      </c>
      <c r="AJ40" s="37"/>
      <c r="AK40" s="38">
        <f>R40</f>
        <v>0</v>
      </c>
      <c r="AM40" s="137" t="str">
        <f>U40</f>
        <v> </v>
      </c>
      <c r="AN40" s="138"/>
      <c r="AO40" s="139"/>
      <c r="AP40" s="136" t="s">
        <v>24</v>
      </c>
      <c r="AQ40" s="136"/>
      <c r="AR40" s="44">
        <f t="shared" si="9"/>
        <v>0</v>
      </c>
      <c r="AS40" s="44">
        <f t="shared" si="9"/>
        <v>0</v>
      </c>
      <c r="AT40" s="44">
        <f t="shared" si="9"/>
        <v>0</v>
      </c>
      <c r="AU40" s="44">
        <f t="shared" si="9"/>
        <v>0</v>
      </c>
      <c r="AV40" s="44">
        <f t="shared" si="9"/>
        <v>0</v>
      </c>
      <c r="AW40" s="44">
        <f t="shared" si="9"/>
        <v>0</v>
      </c>
      <c r="AX40" s="44">
        <f t="shared" si="9"/>
        <v>0</v>
      </c>
      <c r="AY40" s="44">
        <f t="shared" si="9"/>
        <v>0</v>
      </c>
      <c r="AZ40" s="44">
        <f t="shared" si="9"/>
        <v>0</v>
      </c>
      <c r="BA40" s="44">
        <f t="shared" si="9"/>
        <v>0</v>
      </c>
      <c r="BB40" s="37"/>
      <c r="BC40" s="38">
        <f>AK40</f>
        <v>0</v>
      </c>
    </row>
    <row r="41" spans="2:55" ht="15" customHeight="1" thickBot="1">
      <c r="B41" s="45"/>
      <c r="C41" s="23"/>
      <c r="D41" s="1"/>
      <c r="E41" s="39"/>
      <c r="F41" s="39"/>
      <c r="G41" s="46"/>
      <c r="H41" s="46"/>
      <c r="I41" s="46"/>
      <c r="J41" s="46"/>
      <c r="K41" s="46"/>
      <c r="L41" s="46"/>
      <c r="M41" s="47" t="s">
        <v>22</v>
      </c>
      <c r="N41" s="46"/>
      <c r="O41" s="46"/>
      <c r="P41" s="46"/>
      <c r="Q41" s="122">
        <f>SUM(R39:R40)</f>
        <v>0</v>
      </c>
      <c r="R41" s="123"/>
      <c r="U41" s="45"/>
      <c r="V41" s="23"/>
      <c r="W41" s="1"/>
      <c r="X41" s="39"/>
      <c r="Y41" s="39"/>
      <c r="Z41" s="46"/>
      <c r="AA41" s="46"/>
      <c r="AB41" s="46"/>
      <c r="AC41" s="46"/>
      <c r="AD41" s="46"/>
      <c r="AE41" s="46"/>
      <c r="AF41" s="47" t="s">
        <v>22</v>
      </c>
      <c r="AG41" s="46"/>
      <c r="AH41" s="46"/>
      <c r="AI41" s="46"/>
      <c r="AJ41" s="122">
        <f>Q41</f>
        <v>0</v>
      </c>
      <c r="AK41" s="123"/>
      <c r="AM41" s="45"/>
      <c r="AN41" s="23"/>
      <c r="AO41" s="1"/>
      <c r="AP41" s="39"/>
      <c r="AQ41" s="39"/>
      <c r="AR41" s="46"/>
      <c r="AS41" s="46"/>
      <c r="AT41" s="46"/>
      <c r="AU41" s="46"/>
      <c r="AV41" s="46"/>
      <c r="AW41" s="46"/>
      <c r="AX41" s="47" t="s">
        <v>22</v>
      </c>
      <c r="AY41" s="46"/>
      <c r="AZ41" s="46"/>
      <c r="BA41" s="46"/>
      <c r="BB41" s="122">
        <f>AJ41</f>
        <v>0</v>
      </c>
      <c r="BC41" s="123"/>
    </row>
    <row r="42" spans="2:53" ht="12.75" customHeight="1" thickBot="1">
      <c r="B42" s="124" t="s">
        <v>29</v>
      </c>
      <c r="C42" s="124"/>
      <c r="D42" s="124"/>
      <c r="E42" s="124"/>
      <c r="F42" s="124"/>
      <c r="G42" s="124"/>
      <c r="H42" s="124"/>
      <c r="I42" s="126" t="s">
        <v>26</v>
      </c>
      <c r="J42" s="126"/>
      <c r="K42" s="126"/>
      <c r="L42" s="126"/>
      <c r="M42" s="126"/>
      <c r="N42" s="126"/>
      <c r="O42" s="126"/>
      <c r="P42" s="48"/>
      <c r="U42" s="124" t="s">
        <v>29</v>
      </c>
      <c r="V42" s="124"/>
      <c r="W42" s="124"/>
      <c r="X42" s="124"/>
      <c r="Y42" s="124"/>
      <c r="Z42" s="124"/>
      <c r="AA42" s="124"/>
      <c r="AB42" s="126" t="s">
        <v>26</v>
      </c>
      <c r="AC42" s="126"/>
      <c r="AD42" s="126"/>
      <c r="AE42" s="126"/>
      <c r="AF42" s="126"/>
      <c r="AG42" s="126"/>
      <c r="AH42" s="126"/>
      <c r="AI42" s="48"/>
      <c r="AM42" s="124" t="s">
        <v>29</v>
      </c>
      <c r="AN42" s="124"/>
      <c r="AO42" s="124"/>
      <c r="AP42" s="124"/>
      <c r="AQ42" s="124"/>
      <c r="AR42" s="124"/>
      <c r="AS42" s="124"/>
      <c r="AT42" s="126" t="s">
        <v>26</v>
      </c>
      <c r="AU42" s="126"/>
      <c r="AV42" s="126"/>
      <c r="AW42" s="126"/>
      <c r="AX42" s="126"/>
      <c r="AY42" s="126"/>
      <c r="AZ42" s="126"/>
      <c r="BA42" s="48"/>
    </row>
    <row r="43" spans="2:55" ht="12.75" customHeight="1">
      <c r="B43" s="125"/>
      <c r="C43" s="125"/>
      <c r="D43" s="125"/>
      <c r="E43" s="125"/>
      <c r="F43" s="125"/>
      <c r="G43" s="125"/>
      <c r="H43" s="125"/>
      <c r="I43" s="127"/>
      <c r="J43" s="127"/>
      <c r="K43" s="127"/>
      <c r="L43" s="127"/>
      <c r="M43" s="127"/>
      <c r="N43" s="127"/>
      <c r="O43" s="127"/>
      <c r="P43" s="128">
        <f>SUM(Q13+Q20+Q27+Q34+Q41)</f>
        <v>0</v>
      </c>
      <c r="Q43" s="129"/>
      <c r="R43" s="130"/>
      <c r="U43" s="125"/>
      <c r="V43" s="125"/>
      <c r="W43" s="125"/>
      <c r="X43" s="125"/>
      <c r="Y43" s="125"/>
      <c r="Z43" s="125"/>
      <c r="AA43" s="125"/>
      <c r="AB43" s="127"/>
      <c r="AC43" s="127"/>
      <c r="AD43" s="127"/>
      <c r="AE43" s="127"/>
      <c r="AF43" s="127"/>
      <c r="AG43" s="127"/>
      <c r="AH43" s="127"/>
      <c r="AI43" s="128">
        <f>P43</f>
        <v>0</v>
      </c>
      <c r="AJ43" s="129"/>
      <c r="AK43" s="130"/>
      <c r="AM43" s="125"/>
      <c r="AN43" s="125"/>
      <c r="AO43" s="125"/>
      <c r="AP43" s="125"/>
      <c r="AQ43" s="125"/>
      <c r="AR43" s="125"/>
      <c r="AS43" s="125"/>
      <c r="AT43" s="127"/>
      <c r="AU43" s="127"/>
      <c r="AV43" s="127"/>
      <c r="AW43" s="127"/>
      <c r="AX43" s="127"/>
      <c r="AY43" s="127"/>
      <c r="AZ43" s="127"/>
      <c r="BA43" s="128">
        <f>AI43</f>
        <v>0</v>
      </c>
      <c r="BB43" s="129"/>
      <c r="BC43" s="130"/>
    </row>
    <row r="44" spans="2:55" ht="12.75" customHeight="1" thickBot="1">
      <c r="B44" s="125"/>
      <c r="C44" s="125"/>
      <c r="D44" s="125"/>
      <c r="E44" s="125"/>
      <c r="F44" s="125"/>
      <c r="G44" s="125"/>
      <c r="H44" s="125"/>
      <c r="I44" s="134">
        <f>Start!C25</f>
        <v>0</v>
      </c>
      <c r="J44" s="134"/>
      <c r="K44" s="134"/>
      <c r="L44" s="134"/>
      <c r="M44" s="134"/>
      <c r="N44" s="134"/>
      <c r="P44" s="131"/>
      <c r="Q44" s="132"/>
      <c r="R44" s="133"/>
      <c r="U44" s="125"/>
      <c r="V44" s="125"/>
      <c r="W44" s="125"/>
      <c r="X44" s="125"/>
      <c r="Y44" s="125"/>
      <c r="Z44" s="125"/>
      <c r="AA44" s="125"/>
      <c r="AB44" s="134">
        <f>I44</f>
        <v>0</v>
      </c>
      <c r="AC44" s="134"/>
      <c r="AD44" s="134"/>
      <c r="AE44" s="134"/>
      <c r="AF44" s="134"/>
      <c r="AG44" s="134"/>
      <c r="AI44" s="131"/>
      <c r="AJ44" s="132"/>
      <c r="AK44" s="133"/>
      <c r="AM44" s="125"/>
      <c r="AN44" s="125"/>
      <c r="AO44" s="125"/>
      <c r="AP44" s="125"/>
      <c r="AQ44" s="125"/>
      <c r="AR44" s="125"/>
      <c r="AS44" s="125"/>
      <c r="AT44" s="134">
        <f>AB44</f>
        <v>0</v>
      </c>
      <c r="AU44" s="134"/>
      <c r="AV44" s="134"/>
      <c r="AW44" s="134"/>
      <c r="AX44" s="134"/>
      <c r="AY44" s="134"/>
      <c r="BA44" s="131"/>
      <c r="BB44" s="132"/>
      <c r="BC44" s="133"/>
    </row>
    <row r="45" spans="2:54" ht="12.75" customHeight="1">
      <c r="B45" s="125"/>
      <c r="C45" s="125"/>
      <c r="D45" s="125"/>
      <c r="E45" s="125"/>
      <c r="F45" s="125"/>
      <c r="G45" s="125"/>
      <c r="H45" s="125"/>
      <c r="I45" s="120">
        <f>Start!C26</f>
        <v>0</v>
      </c>
      <c r="J45" s="120"/>
      <c r="K45" s="120"/>
      <c r="L45" s="120"/>
      <c r="M45" s="120"/>
      <c r="N45" s="120"/>
      <c r="P45" s="25" t="s">
        <v>39</v>
      </c>
      <c r="Q45" s="26"/>
      <c r="U45" s="125"/>
      <c r="V45" s="125"/>
      <c r="W45" s="125"/>
      <c r="X45" s="125"/>
      <c r="Y45" s="125"/>
      <c r="Z45" s="125"/>
      <c r="AA45" s="125"/>
      <c r="AB45" s="134">
        <f>I45</f>
        <v>0</v>
      </c>
      <c r="AC45" s="134"/>
      <c r="AD45" s="134"/>
      <c r="AE45" s="134"/>
      <c r="AF45" s="134"/>
      <c r="AG45" s="134"/>
      <c r="AI45" s="25" t="s">
        <v>39</v>
      </c>
      <c r="AJ45" s="26"/>
      <c r="AM45" s="125"/>
      <c r="AN45" s="125"/>
      <c r="AO45" s="125"/>
      <c r="AP45" s="125"/>
      <c r="AQ45" s="125"/>
      <c r="AR45" s="125"/>
      <c r="AS45" s="125"/>
      <c r="AT45" s="134">
        <f>AB45</f>
        <v>0</v>
      </c>
      <c r="AU45" s="134"/>
      <c r="AV45" s="134"/>
      <c r="AW45" s="134"/>
      <c r="AX45" s="134"/>
      <c r="AY45" s="134"/>
      <c r="BA45" s="25" t="s">
        <v>39</v>
      </c>
      <c r="BB45" s="26"/>
    </row>
    <row r="46" spans="1:53" s="28" customFormat="1" ht="12.75" customHeight="1">
      <c r="A46" s="27"/>
      <c r="B46" s="125"/>
      <c r="C46" s="125"/>
      <c r="D46" s="125"/>
      <c r="E46" s="125"/>
      <c r="F46" s="125"/>
      <c r="G46" s="125"/>
      <c r="H46" s="125"/>
      <c r="I46" s="120">
        <f>Start!C27</f>
        <v>0</v>
      </c>
      <c r="J46" s="120"/>
      <c r="K46" s="120"/>
      <c r="L46" s="120"/>
      <c r="M46" s="120"/>
      <c r="N46" s="120"/>
      <c r="P46" s="41" t="s">
        <v>27</v>
      </c>
      <c r="T46" s="27"/>
      <c r="U46" s="125"/>
      <c r="V46" s="125"/>
      <c r="W46" s="125"/>
      <c r="X46" s="125"/>
      <c r="Y46" s="125"/>
      <c r="Z46" s="125"/>
      <c r="AA46" s="125"/>
      <c r="AB46" s="134">
        <f>I46</f>
        <v>0</v>
      </c>
      <c r="AC46" s="134"/>
      <c r="AD46" s="134"/>
      <c r="AE46" s="134"/>
      <c r="AF46" s="134"/>
      <c r="AG46" s="134"/>
      <c r="AI46" s="41" t="s">
        <v>27</v>
      </c>
      <c r="AL46" s="27"/>
      <c r="AM46" s="125"/>
      <c r="AN46" s="125"/>
      <c r="AO46" s="125"/>
      <c r="AP46" s="125"/>
      <c r="AQ46" s="125"/>
      <c r="AR46" s="125"/>
      <c r="AS46" s="125"/>
      <c r="AT46" s="134">
        <f>AB46</f>
        <v>0</v>
      </c>
      <c r="AU46" s="134"/>
      <c r="AV46" s="134"/>
      <c r="AW46" s="134"/>
      <c r="AX46" s="134"/>
      <c r="AY46" s="134"/>
      <c r="BA46" s="41" t="s">
        <v>27</v>
      </c>
    </row>
    <row r="47" spans="2:52" ht="12.75" customHeight="1">
      <c r="B47" s="119">
        <f>Start!C25</f>
        <v>0</v>
      </c>
      <c r="C47" s="119"/>
      <c r="D47" s="119"/>
      <c r="E47" s="119"/>
      <c r="F47" s="119"/>
      <c r="G47" s="119"/>
      <c r="H47" s="34"/>
      <c r="I47" s="120">
        <f>Start!C28</f>
        <v>0</v>
      </c>
      <c r="J47" s="120"/>
      <c r="K47" s="120"/>
      <c r="L47" s="120"/>
      <c r="M47" s="120"/>
      <c r="N47" s="120"/>
      <c r="O47" s="40"/>
      <c r="U47" s="119">
        <f>B47</f>
        <v>0</v>
      </c>
      <c r="V47" s="119"/>
      <c r="W47" s="119"/>
      <c r="X47" s="119"/>
      <c r="Y47" s="119"/>
      <c r="Z47" s="119"/>
      <c r="AA47" s="34"/>
      <c r="AB47" s="120">
        <f>I47</f>
        <v>0</v>
      </c>
      <c r="AC47" s="120"/>
      <c r="AD47" s="120"/>
      <c r="AE47" s="120"/>
      <c r="AF47" s="120"/>
      <c r="AG47" s="120"/>
      <c r="AH47" s="40"/>
      <c r="AM47" s="119">
        <f>U47</f>
        <v>0</v>
      </c>
      <c r="AN47" s="119"/>
      <c r="AO47" s="119"/>
      <c r="AP47" s="119"/>
      <c r="AQ47" s="119"/>
      <c r="AR47" s="119"/>
      <c r="AS47" s="34"/>
      <c r="AT47" s="120">
        <f>AB47</f>
        <v>0</v>
      </c>
      <c r="AU47" s="120"/>
      <c r="AV47" s="120"/>
      <c r="AW47" s="120"/>
      <c r="AX47" s="120"/>
      <c r="AY47" s="120"/>
      <c r="AZ47" s="40"/>
    </row>
    <row r="48" spans="2:44" ht="18.75" customHeight="1">
      <c r="B48" s="121"/>
      <c r="C48" s="121"/>
      <c r="D48" s="121"/>
      <c r="E48" s="121"/>
      <c r="F48" s="121"/>
      <c r="G48" s="121"/>
      <c r="U48" s="121"/>
      <c r="V48" s="121"/>
      <c r="W48" s="121"/>
      <c r="X48" s="121"/>
      <c r="Y48" s="121"/>
      <c r="Z48" s="121"/>
      <c r="AM48" s="121"/>
      <c r="AN48" s="121"/>
      <c r="AO48" s="121"/>
      <c r="AP48" s="121"/>
      <c r="AQ48" s="121"/>
      <c r="AR48" s="121"/>
    </row>
  </sheetData>
  <sheetProtection selectLockedCells="1"/>
  <mergeCells count="152">
    <mergeCell ref="X25:Y25"/>
    <mergeCell ref="U26:W26"/>
    <mergeCell ref="U47:Z47"/>
    <mergeCell ref="AB47:AG47"/>
    <mergeCell ref="AB42:AH43"/>
    <mergeCell ref="X32:Y32"/>
    <mergeCell ref="U33:W33"/>
    <mergeCell ref="X33:Y33"/>
    <mergeCell ref="X26:Y26"/>
    <mergeCell ref="U48:Z48"/>
    <mergeCell ref="X39:Y39"/>
    <mergeCell ref="U40:W40"/>
    <mergeCell ref="X40:Y40"/>
    <mergeCell ref="U42:AA46"/>
    <mergeCell ref="AI43:AK44"/>
    <mergeCell ref="AB44:AG44"/>
    <mergeCell ref="AB45:AG45"/>
    <mergeCell ref="AB46:AG46"/>
    <mergeCell ref="E12:F12"/>
    <mergeCell ref="B16:D16"/>
    <mergeCell ref="B30:D30"/>
    <mergeCell ref="F30:K30"/>
    <mergeCell ref="B19:D19"/>
    <mergeCell ref="B26:D26"/>
    <mergeCell ref="B12:D12"/>
    <mergeCell ref="F16:K16"/>
    <mergeCell ref="E19:F19"/>
    <mergeCell ref="B23:D23"/>
    <mergeCell ref="F23:K23"/>
    <mergeCell ref="AI5:AJ5"/>
    <mergeCell ref="X6:AA7"/>
    <mergeCell ref="AD6:AK7"/>
    <mergeCell ref="Y9:AD9"/>
    <mergeCell ref="AF9:AI9"/>
    <mergeCell ref="AF5:AG5"/>
    <mergeCell ref="U19:W19"/>
    <mergeCell ref="V5:AE5"/>
    <mergeCell ref="X11:Y11"/>
    <mergeCell ref="X12:Y12"/>
    <mergeCell ref="X19:Y19"/>
    <mergeCell ref="T5:U5"/>
    <mergeCell ref="U9:W9"/>
    <mergeCell ref="U12:W12"/>
    <mergeCell ref="U16:W16"/>
    <mergeCell ref="AJ20:AK20"/>
    <mergeCell ref="U23:W23"/>
    <mergeCell ref="Y23:AD23"/>
    <mergeCell ref="AF23:AI23"/>
    <mergeCell ref="AJ13:AK13"/>
    <mergeCell ref="Y16:AD16"/>
    <mergeCell ref="AF16:AI16"/>
    <mergeCell ref="X18:Y18"/>
    <mergeCell ref="Q27:R27"/>
    <mergeCell ref="AJ27:AK27"/>
    <mergeCell ref="U30:W30"/>
    <mergeCell ref="Y30:AD30"/>
    <mergeCell ref="AF30:AI30"/>
    <mergeCell ref="Q41:R41"/>
    <mergeCell ref="AJ41:AK41"/>
    <mergeCell ref="E33:F33"/>
    <mergeCell ref="Q34:R34"/>
    <mergeCell ref="AJ34:AK34"/>
    <mergeCell ref="U37:W37"/>
    <mergeCell ref="Y37:AD37"/>
    <mergeCell ref="AF37:AI37"/>
    <mergeCell ref="A5:B5"/>
    <mergeCell ref="M5:N5"/>
    <mergeCell ref="P5:Q5"/>
    <mergeCell ref="E11:F11"/>
    <mergeCell ref="M9:P9"/>
    <mergeCell ref="E6:H7"/>
    <mergeCell ref="C5:L5"/>
    <mergeCell ref="B9:D9"/>
    <mergeCell ref="B48:G48"/>
    <mergeCell ref="B37:D37"/>
    <mergeCell ref="F37:K37"/>
    <mergeCell ref="M37:P37"/>
    <mergeCell ref="I46:N46"/>
    <mergeCell ref="I44:N44"/>
    <mergeCell ref="E39:F39"/>
    <mergeCell ref="E40:F40"/>
    <mergeCell ref="I45:N45"/>
    <mergeCell ref="B40:D40"/>
    <mergeCell ref="E18:F18"/>
    <mergeCell ref="Q13:R13"/>
    <mergeCell ref="E25:F25"/>
    <mergeCell ref="B47:G47"/>
    <mergeCell ref="I47:N47"/>
    <mergeCell ref="I42:O43"/>
    <mergeCell ref="B42:H46"/>
    <mergeCell ref="B33:D33"/>
    <mergeCell ref="E32:F32"/>
    <mergeCell ref="E26:F26"/>
    <mergeCell ref="AP6:AS7"/>
    <mergeCell ref="AV6:BC7"/>
    <mergeCell ref="X4:AI4"/>
    <mergeCell ref="P43:R44"/>
    <mergeCell ref="M30:P30"/>
    <mergeCell ref="M23:P23"/>
    <mergeCell ref="K6:R7"/>
    <mergeCell ref="Q20:R20"/>
    <mergeCell ref="F9:K9"/>
    <mergeCell ref="M16:P16"/>
    <mergeCell ref="AP4:BA4"/>
    <mergeCell ref="AL5:AM5"/>
    <mergeCell ref="AN5:AW5"/>
    <mergeCell ref="AX5:AY5"/>
    <mergeCell ref="BA5:BB5"/>
    <mergeCell ref="BB13:BC13"/>
    <mergeCell ref="AM9:AO9"/>
    <mergeCell ref="AQ9:AV9"/>
    <mergeCell ref="AX9:BA9"/>
    <mergeCell ref="AP11:AQ11"/>
    <mergeCell ref="AM12:AO12"/>
    <mergeCell ref="AP12:AQ12"/>
    <mergeCell ref="AQ23:AV23"/>
    <mergeCell ref="AP18:AQ18"/>
    <mergeCell ref="AM19:AO19"/>
    <mergeCell ref="AP19:AQ19"/>
    <mergeCell ref="AM23:AO23"/>
    <mergeCell ref="AM16:AO16"/>
    <mergeCell ref="AQ16:AV16"/>
    <mergeCell ref="BB27:BC27"/>
    <mergeCell ref="BB41:BC41"/>
    <mergeCell ref="AX16:BA16"/>
    <mergeCell ref="AM30:AO30"/>
    <mergeCell ref="AQ30:AV30"/>
    <mergeCell ref="AX30:BA30"/>
    <mergeCell ref="BB20:BC20"/>
    <mergeCell ref="BB34:BC34"/>
    <mergeCell ref="AM37:AO37"/>
    <mergeCell ref="AQ37:AV37"/>
    <mergeCell ref="AT44:AY44"/>
    <mergeCell ref="AT45:AY45"/>
    <mergeCell ref="AT46:AY46"/>
    <mergeCell ref="AX23:BA23"/>
    <mergeCell ref="AP25:AQ25"/>
    <mergeCell ref="AM26:AO26"/>
    <mergeCell ref="AP26:AQ26"/>
    <mergeCell ref="AP32:AQ32"/>
    <mergeCell ref="AM33:AO33"/>
    <mergeCell ref="AP33:AQ33"/>
    <mergeCell ref="AM47:AR47"/>
    <mergeCell ref="AT47:AY47"/>
    <mergeCell ref="AM48:AR48"/>
    <mergeCell ref="AX37:BA37"/>
    <mergeCell ref="AP39:AQ39"/>
    <mergeCell ref="AM40:AO40"/>
    <mergeCell ref="AP40:AQ40"/>
    <mergeCell ref="AM42:AS46"/>
    <mergeCell ref="AT42:AZ43"/>
    <mergeCell ref="BA43:BC44"/>
  </mergeCells>
  <conditionalFormatting sqref="M37:P37 P43 C5:L5 Q13:R13 Q20:R20 Q27:R27 Q34:R34 Q41:R41 M9:P9 M16:P16 M23:P23 M30:P30 I42 I44:N47 B47:G47 E37:K37 E30:K30 E23:K23 E16:K16 X9 X37 X30 X23 X16 E9">
    <cfRule type="cellIs" priority="15" dxfId="0" operator="equal" stopIfTrue="1">
      <formula>0</formula>
    </cfRule>
  </conditionalFormatting>
  <conditionalFormatting sqref="D13 D20 D27 D34 D11 D18 D25 D32 D39 D41">
    <cfRule type="cellIs" priority="16" dxfId="0" operator="between" stopIfTrue="1">
      <formula>0</formula>
      <formula>49</formula>
    </cfRule>
  </conditionalFormatting>
  <conditionalFormatting sqref="B11 B18 B25 B32 B39">
    <cfRule type="cellIs" priority="17" dxfId="9" operator="between" stopIfTrue="1">
      <formula>0</formula>
      <formula>4</formula>
    </cfRule>
  </conditionalFormatting>
  <conditionalFormatting sqref="E6:H7">
    <cfRule type="cellIs" priority="18" dxfId="0" operator="equal" stopIfTrue="1">
      <formula>0</formula>
    </cfRule>
  </conditionalFormatting>
  <conditionalFormatting sqref="B40:D40 B12:D12 B19:D19 B26:D26 B33:D33">
    <cfRule type="cellIs" priority="19" dxfId="0" operator="equal" stopIfTrue="1">
      <formula>0</formula>
    </cfRule>
  </conditionalFormatting>
  <conditionalFormatting sqref="AF37:AI37 AI43 AK18:AK19 V5:AE5 AK25:AK26 AK32:AK33 AK39:AK40 AJ13:AK13 AJ20:AK20 AJ27:AK27 AJ34:AK34 AJ41:AK41 Y9:AD9 AF9:AI9 Y16:AD16 AF16:AI16 Y23:AD23 AF23:AI23 Y30:AD30 AF30:AI30 Y37:AD37 AB42 U47:Z47 AK11:AK12 AB44:AG47">
    <cfRule type="cellIs" priority="20" dxfId="0" operator="equal" stopIfTrue="1">
      <formula>0</formula>
    </cfRule>
  </conditionalFormatting>
  <conditionalFormatting sqref="W13 W20 W27 W34 W11 W18 W25 W32 W39 W41">
    <cfRule type="cellIs" priority="21" dxfId="0" operator="between" stopIfTrue="1">
      <formula>0</formula>
      <formula>49</formula>
    </cfRule>
  </conditionalFormatting>
  <conditionalFormatting sqref="U11 U18 U25 U32 U39">
    <cfRule type="cellIs" priority="22" dxfId="9" operator="between" stopIfTrue="1">
      <formula>0</formula>
      <formula>4</formula>
    </cfRule>
  </conditionalFormatting>
  <conditionalFormatting sqref="X6:AA7">
    <cfRule type="cellIs" priority="23" dxfId="0" operator="equal" stopIfTrue="1">
      <formula>0</formula>
    </cfRule>
  </conditionalFormatting>
  <conditionalFormatting sqref="U40:W40 U12:W12 U19:W19 U26:W26 U33:W33">
    <cfRule type="cellIs" priority="24" dxfId="0" operator="equal" stopIfTrue="1">
      <formula>0</formula>
    </cfRule>
  </conditionalFormatting>
  <conditionalFormatting sqref="AK5">
    <cfRule type="cellIs" priority="25" dxfId="0" operator="equal" stopIfTrue="1">
      <formula>0</formula>
    </cfRule>
  </conditionalFormatting>
  <conditionalFormatting sqref="AB44:AG46 Z39:AI40 Z32:AI33 Z25:AI26 Z18:AI19 Z11:AI12">
    <cfRule type="cellIs" priority="26" dxfId="0" operator="equal" stopIfTrue="1">
      <formula>0</formula>
    </cfRule>
  </conditionalFormatting>
  <conditionalFormatting sqref="R5">
    <cfRule type="cellIs" priority="27" dxfId="0" operator="equal" stopIfTrue="1">
      <formula>0</formula>
    </cfRule>
  </conditionalFormatting>
  <conditionalFormatting sqref="F9:K9">
    <cfRule type="cellIs" priority="14" dxfId="13" operator="equal" stopIfTrue="1">
      <formula>0</formula>
    </cfRule>
  </conditionalFormatting>
  <conditionalFormatting sqref="AP9 AP37 AP30 AP23 AP16">
    <cfRule type="cellIs" priority="6" dxfId="0" operator="equal" stopIfTrue="1">
      <formula>0</formula>
    </cfRule>
  </conditionalFormatting>
  <conditionalFormatting sqref="AX37:BA37 BA43 BC18:BC19 AN5:AW5 BC25:BC26 BC32:BC33 BC39:BC40 BB13:BC13 BB20:BC20 BB27:BC27 BB34:BC34 BB41:BC41 AQ9:AV9 AX9:BA9 AQ16:AV16 AX16:BA16 AQ23:AV23 AX23:BA23 AQ30:AV30 AX30:BA30 AQ37:AV37 AT42 AM47:AR47 BC11:BC12 AT44:AY47">
    <cfRule type="cellIs" priority="7" dxfId="0" operator="equal" stopIfTrue="1">
      <formula>0</formula>
    </cfRule>
  </conditionalFormatting>
  <conditionalFormatting sqref="AO13 AO20 AO27 AO34 AO11 AO18 AO25 AO32 AO39 AO41">
    <cfRule type="cellIs" priority="8" dxfId="0" operator="between" stopIfTrue="1">
      <formula>0</formula>
      <formula>49</formula>
    </cfRule>
  </conditionalFormatting>
  <conditionalFormatting sqref="AM11 AM18 AM25 AM32 AM39">
    <cfRule type="cellIs" priority="9" dxfId="9" operator="between" stopIfTrue="1">
      <formula>0</formula>
      <formula>4</formula>
    </cfRule>
  </conditionalFormatting>
  <conditionalFormatting sqref="AP6:AS7">
    <cfRule type="cellIs" priority="10" dxfId="0" operator="equal" stopIfTrue="1">
      <formula>0</formula>
    </cfRule>
  </conditionalFormatting>
  <conditionalFormatting sqref="AM40:AO40 AM12:AO12 AM19:AO19 AM26:AO26 AM33:AO33">
    <cfRule type="cellIs" priority="11" dxfId="0" operator="equal" stopIfTrue="1">
      <formula>0</formula>
    </cfRule>
  </conditionalFormatting>
  <conditionalFormatting sqref="BC5">
    <cfRule type="cellIs" priority="12" dxfId="0" operator="equal" stopIfTrue="1">
      <formula>0</formula>
    </cfRule>
  </conditionalFormatting>
  <conditionalFormatting sqref="AT44:AY46 AR39:BA40 AR32:BA33 AR25:BA26 AR18:BA19 AR11:BA12">
    <cfRule type="cellIs" priority="13" dxfId="0" operator="equal" stopIfTrue="1">
      <formula>0</formula>
    </cfRule>
  </conditionalFormatting>
  <conditionalFormatting sqref="R11:R12">
    <cfRule type="cellIs" priority="5" dxfId="0" operator="equal" stopIfTrue="1">
      <formula>0</formula>
    </cfRule>
  </conditionalFormatting>
  <conditionalFormatting sqref="R18:R19">
    <cfRule type="cellIs" priority="4" dxfId="0" operator="equal" stopIfTrue="1">
      <formula>0</formula>
    </cfRule>
  </conditionalFormatting>
  <conditionalFormatting sqref="R25:R26">
    <cfRule type="cellIs" priority="3" dxfId="0" operator="equal" stopIfTrue="1">
      <formula>0</formula>
    </cfRule>
  </conditionalFormatting>
  <conditionalFormatting sqref="R32:R33">
    <cfRule type="cellIs" priority="2" dxfId="0" operator="equal" stopIfTrue="1">
      <formula>0</formula>
    </cfRule>
  </conditionalFormatting>
  <conditionalFormatting sqref="R39:R40">
    <cfRule type="cellIs" priority="1" dxfId="0" operator="equal" stopIfTrue="1">
      <formula>0</formula>
    </cfRule>
  </conditionalFormatting>
  <printOptions/>
  <pageMargins left="0" right="0" top="0.11811023622047245" bottom="0.07874015748031496" header="0.5118110236220472" footer="0.5118110236220472"/>
  <pageSetup horizontalDpi="300" verticalDpi="3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tabColor indexed="43"/>
  </sheetPr>
  <dimension ref="A1:BC48"/>
  <sheetViews>
    <sheetView showGridLines="0" zoomScale="115" zoomScaleNormal="115" zoomScalePageLayoutView="0" workbookViewId="0" topLeftCell="A1">
      <selection activeCell="G11" sqref="G11"/>
    </sheetView>
  </sheetViews>
  <sheetFormatPr defaultColWidth="11.421875" defaultRowHeight="12.75"/>
  <cols>
    <col min="1" max="1" width="2.57421875" style="3" customWidth="1"/>
    <col min="2" max="2" width="6.28125" style="4" customWidth="1"/>
    <col min="3" max="3" width="1.421875" style="4" customWidth="1"/>
    <col min="4" max="4" width="6.28125" style="4" customWidth="1"/>
    <col min="5" max="5" width="1.8515625" style="4" customWidth="1"/>
    <col min="6" max="6" width="5.28125" style="4" customWidth="1"/>
    <col min="7" max="16" width="3.7109375" style="4" customWidth="1"/>
    <col min="17" max="17" width="5.00390625" style="4" customWidth="1"/>
    <col min="18" max="18" width="4.7109375" style="5" customWidth="1"/>
    <col min="19" max="19" width="5.28125" style="4" customWidth="1"/>
    <col min="20" max="20" width="2.57421875" style="3" customWidth="1"/>
    <col min="21" max="21" width="6.28125" style="4" customWidth="1"/>
    <col min="22" max="22" width="1.421875" style="4" customWidth="1"/>
    <col min="23" max="23" width="6.28125" style="4" customWidth="1"/>
    <col min="24" max="24" width="1.8515625" style="4" customWidth="1"/>
    <col min="25" max="25" width="5.28125" style="4" customWidth="1"/>
    <col min="26" max="35" width="3.7109375" style="4" customWidth="1"/>
    <col min="36" max="36" width="5.00390625" style="4" customWidth="1"/>
    <col min="37" max="37" width="4.7109375" style="5" customWidth="1"/>
    <col min="38" max="38" width="2.57421875" style="3" customWidth="1"/>
    <col min="39" max="39" width="6.28125" style="4" customWidth="1"/>
    <col min="40" max="40" width="1.421875" style="4" customWidth="1"/>
    <col min="41" max="41" width="6.28125" style="4" customWidth="1"/>
    <col min="42" max="42" width="1.8515625" style="4" customWidth="1"/>
    <col min="43" max="43" width="5.28125" style="4" customWidth="1"/>
    <col min="44" max="53" width="3.7109375" style="4" customWidth="1"/>
    <col min="54" max="54" width="5.00390625" style="4" customWidth="1"/>
    <col min="55" max="55" width="4.7109375" style="5" customWidth="1"/>
    <col min="56" max="56" width="5.28125" style="4" customWidth="1"/>
    <col min="57" max="16384" width="11.421875" style="4" customWidth="1"/>
  </cols>
  <sheetData>
    <row r="1" spans="4:55" ht="27.75" customHeight="1">
      <c r="D1" s="29"/>
      <c r="E1" s="29" t="s">
        <v>1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W1" s="29"/>
      <c r="X1" s="29" t="s">
        <v>1</v>
      </c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O1" s="29"/>
      <c r="AP1" s="29" t="s">
        <v>1</v>
      </c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</row>
    <row r="2" spans="4:55" ht="20.25">
      <c r="D2" s="29"/>
      <c r="E2" s="29" t="s">
        <v>3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W2" s="29"/>
      <c r="X2" s="29" t="s">
        <v>3</v>
      </c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O2" s="29"/>
      <c r="AP2" s="29" t="s">
        <v>3</v>
      </c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</row>
    <row r="3" spans="5:42" ht="12.75">
      <c r="E3" s="30" t="s">
        <v>4</v>
      </c>
      <c r="X3" s="30" t="s">
        <v>4</v>
      </c>
      <c r="AP3" s="30" t="s">
        <v>4</v>
      </c>
    </row>
    <row r="4" spans="6:54" ht="8.25" customHeight="1"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X4" s="155" t="s">
        <v>36</v>
      </c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7"/>
      <c r="AJ4" s="78"/>
      <c r="AP4" s="144" t="s">
        <v>40</v>
      </c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6"/>
      <c r="BB4" s="78"/>
    </row>
    <row r="5" spans="1:55" ht="21.75" customHeight="1">
      <c r="A5" s="147" t="s">
        <v>13</v>
      </c>
      <c r="B5" s="147"/>
      <c r="C5" s="148">
        <f>Start!C21</f>
        <v>0</v>
      </c>
      <c r="D5" s="148"/>
      <c r="E5" s="148"/>
      <c r="F5" s="148"/>
      <c r="G5" s="148"/>
      <c r="H5" s="148"/>
      <c r="I5" s="148"/>
      <c r="J5" s="148"/>
      <c r="K5" s="148"/>
      <c r="L5" s="148"/>
      <c r="M5" s="149" t="s">
        <v>14</v>
      </c>
      <c r="N5" s="149"/>
      <c r="O5" s="7">
        <v>3</v>
      </c>
      <c r="P5" s="150" t="s">
        <v>15</v>
      </c>
      <c r="Q5" s="150"/>
      <c r="R5" s="42">
        <f>Start!E21</f>
        <v>0</v>
      </c>
      <c r="T5" s="147" t="s">
        <v>13</v>
      </c>
      <c r="U5" s="147"/>
      <c r="V5" s="148">
        <f>C5</f>
        <v>0</v>
      </c>
      <c r="W5" s="148"/>
      <c r="X5" s="148"/>
      <c r="Y5" s="148"/>
      <c r="Z5" s="148"/>
      <c r="AA5" s="148"/>
      <c r="AB5" s="148"/>
      <c r="AC5" s="148"/>
      <c r="AD5" s="148"/>
      <c r="AE5" s="148"/>
      <c r="AF5" s="149" t="s">
        <v>14</v>
      </c>
      <c r="AG5" s="149"/>
      <c r="AH5" s="7">
        <v>3</v>
      </c>
      <c r="AI5" s="150" t="s">
        <v>15</v>
      </c>
      <c r="AJ5" s="150"/>
      <c r="AK5" s="42">
        <f>R5</f>
        <v>0</v>
      </c>
      <c r="AL5" s="147" t="s">
        <v>13</v>
      </c>
      <c r="AM5" s="147"/>
      <c r="AN5" s="148">
        <f>V5</f>
        <v>0</v>
      </c>
      <c r="AO5" s="148"/>
      <c r="AP5" s="148"/>
      <c r="AQ5" s="148"/>
      <c r="AR5" s="148"/>
      <c r="AS5" s="148"/>
      <c r="AT5" s="148"/>
      <c r="AU5" s="148"/>
      <c r="AV5" s="148"/>
      <c r="AW5" s="148"/>
      <c r="AX5" s="149" t="s">
        <v>14</v>
      </c>
      <c r="AY5" s="149"/>
      <c r="AZ5" s="7">
        <v>3</v>
      </c>
      <c r="BA5" s="150" t="s">
        <v>15</v>
      </c>
      <c r="BB5" s="150"/>
      <c r="BC5" s="42">
        <f>AK5</f>
        <v>0</v>
      </c>
    </row>
    <row r="6" spans="1:55" ht="9.75" customHeight="1">
      <c r="A6" s="33" t="s">
        <v>18</v>
      </c>
      <c r="B6" s="34"/>
      <c r="C6" s="34"/>
      <c r="D6" s="34"/>
      <c r="E6" s="151">
        <f>Start!C22</f>
        <v>0</v>
      </c>
      <c r="F6" s="151"/>
      <c r="G6" s="151"/>
      <c r="H6" s="151"/>
      <c r="I6" s="70"/>
      <c r="J6" s="70"/>
      <c r="K6" s="153" t="str">
        <f>'1. Runde'!K6:R7</f>
        <v>(bitte Gruppen durch den Verein nummerieren/            s.v.p. la société numérote ses groupes elle-même)</v>
      </c>
      <c r="L6" s="153"/>
      <c r="M6" s="153"/>
      <c r="N6" s="153"/>
      <c r="O6" s="153"/>
      <c r="P6" s="153"/>
      <c r="Q6" s="153"/>
      <c r="R6" s="153"/>
      <c r="T6" s="33" t="s">
        <v>18</v>
      </c>
      <c r="U6" s="34"/>
      <c r="V6" s="34"/>
      <c r="W6" s="34"/>
      <c r="X6" s="151">
        <f>E6</f>
        <v>0</v>
      </c>
      <c r="Y6" s="151"/>
      <c r="Z6" s="151"/>
      <c r="AA6" s="151"/>
      <c r="AB6" s="70"/>
      <c r="AC6" s="70"/>
      <c r="AD6" s="153" t="str">
        <f>K6</f>
        <v>(bitte Gruppen durch den Verein nummerieren/            s.v.p. la société numérote ses groupes elle-même)</v>
      </c>
      <c r="AE6" s="153"/>
      <c r="AF6" s="153"/>
      <c r="AG6" s="153"/>
      <c r="AH6" s="153"/>
      <c r="AI6" s="153"/>
      <c r="AJ6" s="153"/>
      <c r="AK6" s="153"/>
      <c r="AL6" s="33" t="s">
        <v>18</v>
      </c>
      <c r="AM6" s="34"/>
      <c r="AN6" s="34"/>
      <c r="AO6" s="34"/>
      <c r="AP6" s="151">
        <f>X6</f>
        <v>0</v>
      </c>
      <c r="AQ6" s="151"/>
      <c r="AR6" s="151"/>
      <c r="AS6" s="151"/>
      <c r="AT6" s="70"/>
      <c r="AU6" s="70"/>
      <c r="AV6" s="153" t="str">
        <f>AD6</f>
        <v>(bitte Gruppen durch den Verein nummerieren/            s.v.p. la société numérote ses groupes elle-même)</v>
      </c>
      <c r="AW6" s="153"/>
      <c r="AX6" s="153"/>
      <c r="AY6" s="153"/>
      <c r="AZ6" s="153"/>
      <c r="BA6" s="153"/>
      <c r="BB6" s="153"/>
      <c r="BC6" s="153"/>
    </row>
    <row r="7" spans="1:55" ht="9.75" customHeight="1">
      <c r="A7" s="33" t="s">
        <v>19</v>
      </c>
      <c r="B7" s="34"/>
      <c r="C7" s="34"/>
      <c r="D7" s="34"/>
      <c r="E7" s="152"/>
      <c r="F7" s="152"/>
      <c r="G7" s="152"/>
      <c r="H7" s="152"/>
      <c r="I7" s="71"/>
      <c r="J7" s="71"/>
      <c r="K7" s="154"/>
      <c r="L7" s="154"/>
      <c r="M7" s="154"/>
      <c r="N7" s="154"/>
      <c r="O7" s="154"/>
      <c r="P7" s="154"/>
      <c r="Q7" s="154"/>
      <c r="R7" s="154"/>
      <c r="T7" s="33" t="s">
        <v>19</v>
      </c>
      <c r="U7" s="34"/>
      <c r="V7" s="34"/>
      <c r="W7" s="34"/>
      <c r="X7" s="152"/>
      <c r="Y7" s="152"/>
      <c r="Z7" s="152"/>
      <c r="AA7" s="152"/>
      <c r="AB7" s="71"/>
      <c r="AC7" s="71"/>
      <c r="AD7" s="154"/>
      <c r="AE7" s="154"/>
      <c r="AF7" s="154"/>
      <c r="AG7" s="154"/>
      <c r="AH7" s="154"/>
      <c r="AI7" s="154"/>
      <c r="AJ7" s="154"/>
      <c r="AK7" s="154"/>
      <c r="AL7" s="33" t="s">
        <v>19</v>
      </c>
      <c r="AM7" s="34"/>
      <c r="AN7" s="34"/>
      <c r="AO7" s="34"/>
      <c r="AP7" s="152"/>
      <c r="AQ7" s="152"/>
      <c r="AR7" s="152"/>
      <c r="AS7" s="152"/>
      <c r="AT7" s="71"/>
      <c r="AU7" s="71"/>
      <c r="AV7" s="154"/>
      <c r="AW7" s="154"/>
      <c r="AX7" s="154"/>
      <c r="AY7" s="154"/>
      <c r="AZ7" s="154"/>
      <c r="BA7" s="154"/>
      <c r="BB7" s="154"/>
      <c r="BC7" s="154"/>
    </row>
    <row r="8" spans="1:55" ht="12.75" customHeight="1">
      <c r="A8" s="8">
        <v>1</v>
      </c>
      <c r="B8" s="9"/>
      <c r="C8" s="10"/>
      <c r="D8" s="11"/>
      <c r="E8" s="9"/>
      <c r="F8" s="12" t="s">
        <v>16</v>
      </c>
      <c r="G8" s="13"/>
      <c r="H8" s="14"/>
      <c r="I8" s="14"/>
      <c r="J8" s="15"/>
      <c r="K8" s="15"/>
      <c r="L8" s="15"/>
      <c r="M8" s="31" t="s">
        <v>17</v>
      </c>
      <c r="N8" s="31"/>
      <c r="O8" s="31"/>
      <c r="P8" s="31"/>
      <c r="Q8" s="32"/>
      <c r="R8" s="16" t="s">
        <v>0</v>
      </c>
      <c r="T8" s="8">
        <v>1</v>
      </c>
      <c r="U8" s="9"/>
      <c r="V8" s="10"/>
      <c r="W8" s="11"/>
      <c r="X8" s="9"/>
      <c r="Y8" s="12" t="s">
        <v>16</v>
      </c>
      <c r="Z8" s="13"/>
      <c r="AA8" s="14"/>
      <c r="AB8" s="14"/>
      <c r="AC8" s="15"/>
      <c r="AD8" s="15"/>
      <c r="AE8" s="15"/>
      <c r="AF8" s="31" t="s">
        <v>17</v>
      </c>
      <c r="AG8" s="31"/>
      <c r="AH8" s="31"/>
      <c r="AI8" s="31"/>
      <c r="AJ8" s="32"/>
      <c r="AK8" s="16" t="s">
        <v>0</v>
      </c>
      <c r="AL8" s="8">
        <v>1</v>
      </c>
      <c r="AM8" s="9"/>
      <c r="AN8" s="10"/>
      <c r="AO8" s="11"/>
      <c r="AP8" s="9"/>
      <c r="AQ8" s="12" t="s">
        <v>16</v>
      </c>
      <c r="AR8" s="13"/>
      <c r="AS8" s="14"/>
      <c r="AT8" s="14"/>
      <c r="AU8" s="15"/>
      <c r="AV8" s="15"/>
      <c r="AW8" s="15"/>
      <c r="AX8" s="31" t="s">
        <v>17</v>
      </c>
      <c r="AY8" s="31"/>
      <c r="AZ8" s="31"/>
      <c r="BA8" s="31"/>
      <c r="BB8" s="32"/>
      <c r="BC8" s="16" t="s">
        <v>0</v>
      </c>
    </row>
    <row r="9" spans="2:55" ht="13.5" customHeight="1">
      <c r="B9" s="140" t="s">
        <v>20</v>
      </c>
      <c r="C9" s="141"/>
      <c r="D9" s="142"/>
      <c r="E9" s="77">
        <f>Start!P13</f>
        <v>0</v>
      </c>
      <c r="F9" s="143">
        <f>Start!N13</f>
        <v>0</v>
      </c>
      <c r="G9" s="143"/>
      <c r="H9" s="143"/>
      <c r="I9" s="143"/>
      <c r="J9" s="143"/>
      <c r="K9" s="143"/>
      <c r="L9" s="43"/>
      <c r="M9" s="135">
        <f>Start!O13</f>
        <v>0</v>
      </c>
      <c r="N9" s="135"/>
      <c r="O9" s="135"/>
      <c r="P9" s="135"/>
      <c r="Q9" s="18"/>
      <c r="R9" s="19"/>
      <c r="U9" s="140" t="s">
        <v>20</v>
      </c>
      <c r="V9" s="141"/>
      <c r="W9" s="142"/>
      <c r="X9" s="77">
        <f>E9</f>
        <v>0</v>
      </c>
      <c r="Y9" s="143">
        <f>F9</f>
        <v>0</v>
      </c>
      <c r="Z9" s="143"/>
      <c r="AA9" s="143"/>
      <c r="AB9" s="143"/>
      <c r="AC9" s="143"/>
      <c r="AD9" s="143"/>
      <c r="AE9" s="43"/>
      <c r="AF9" s="135">
        <f>M9</f>
        <v>0</v>
      </c>
      <c r="AG9" s="135"/>
      <c r="AH9" s="135"/>
      <c r="AI9" s="135"/>
      <c r="AJ9" s="18"/>
      <c r="AK9" s="19"/>
      <c r="AM9" s="140" t="s">
        <v>20</v>
      </c>
      <c r="AN9" s="141"/>
      <c r="AO9" s="142"/>
      <c r="AP9" s="77">
        <f>X9</f>
        <v>0</v>
      </c>
      <c r="AQ9" s="143">
        <f>Y9</f>
        <v>0</v>
      </c>
      <c r="AR9" s="143"/>
      <c r="AS9" s="143"/>
      <c r="AT9" s="143"/>
      <c r="AU9" s="143"/>
      <c r="AV9" s="143"/>
      <c r="AW9" s="43"/>
      <c r="AX9" s="135">
        <f>AF9</f>
        <v>0</v>
      </c>
      <c r="AY9" s="135"/>
      <c r="AZ9" s="135"/>
      <c r="BA9" s="135"/>
      <c r="BB9" s="18"/>
      <c r="BC9" s="19"/>
    </row>
    <row r="10" spans="2:55" ht="3.75" customHeight="1">
      <c r="B10" s="17"/>
      <c r="C10" s="18"/>
      <c r="D10" s="20"/>
      <c r="E10" s="17"/>
      <c r="F10" s="21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22"/>
      <c r="U10" s="17"/>
      <c r="V10" s="18"/>
      <c r="W10" s="20"/>
      <c r="X10" s="17"/>
      <c r="Y10" s="21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2"/>
      <c r="AM10" s="17"/>
      <c r="AN10" s="18"/>
      <c r="AO10" s="20"/>
      <c r="AP10" s="17"/>
      <c r="AQ10" s="21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22"/>
    </row>
    <row r="11" spans="2:55" ht="15" customHeight="1">
      <c r="B11" s="79" t="str">
        <f>IF(Start!O23="x",'2. Runde'!D39+1," ")</f>
        <v> </v>
      </c>
      <c r="C11" s="35" t="s">
        <v>2</v>
      </c>
      <c r="D11" s="80" t="str">
        <f>IF(Start!O23="x",'3. Runde'!B11+9," ")</f>
        <v> </v>
      </c>
      <c r="E11" s="136" t="s">
        <v>21</v>
      </c>
      <c r="F11" s="136"/>
      <c r="G11" s="2"/>
      <c r="H11" s="2"/>
      <c r="I11" s="2"/>
      <c r="J11" s="2"/>
      <c r="K11" s="2"/>
      <c r="L11" s="2"/>
      <c r="M11" s="2"/>
      <c r="N11" s="2"/>
      <c r="O11" s="2"/>
      <c r="P11" s="2"/>
      <c r="Q11" s="36"/>
      <c r="R11" s="24">
        <f>IF(Start!Q13&gt;0,Start!Q13,SUM(G11:P11))</f>
        <v>0</v>
      </c>
      <c r="U11" s="79" t="str">
        <f>B11</f>
        <v> </v>
      </c>
      <c r="V11" s="35" t="s">
        <v>2</v>
      </c>
      <c r="W11" s="80" t="str">
        <f>D11</f>
        <v> </v>
      </c>
      <c r="X11" s="136" t="s">
        <v>21</v>
      </c>
      <c r="Y11" s="136"/>
      <c r="Z11" s="44">
        <f aca="true" t="shared" si="0" ref="Z11:AI12">G11</f>
        <v>0</v>
      </c>
      <c r="AA11" s="44">
        <f t="shared" si="0"/>
        <v>0</v>
      </c>
      <c r="AB11" s="44">
        <f t="shared" si="0"/>
        <v>0</v>
      </c>
      <c r="AC11" s="44">
        <f t="shared" si="0"/>
        <v>0</v>
      </c>
      <c r="AD11" s="44">
        <f t="shared" si="0"/>
        <v>0</v>
      </c>
      <c r="AE11" s="44">
        <f t="shared" si="0"/>
        <v>0</v>
      </c>
      <c r="AF11" s="44">
        <f t="shared" si="0"/>
        <v>0</v>
      </c>
      <c r="AG11" s="44">
        <f t="shared" si="0"/>
        <v>0</v>
      </c>
      <c r="AH11" s="44">
        <f t="shared" si="0"/>
        <v>0</v>
      </c>
      <c r="AI11" s="44">
        <f t="shared" si="0"/>
        <v>0</v>
      </c>
      <c r="AJ11" s="36"/>
      <c r="AK11" s="24">
        <f>R11</f>
        <v>0</v>
      </c>
      <c r="AM11" s="79" t="str">
        <f>U11</f>
        <v> </v>
      </c>
      <c r="AN11" s="35" t="s">
        <v>2</v>
      </c>
      <c r="AO11" s="80" t="str">
        <f>W11</f>
        <v> </v>
      </c>
      <c r="AP11" s="136" t="s">
        <v>21</v>
      </c>
      <c r="AQ11" s="136"/>
      <c r="AR11" s="44">
        <f aca="true" t="shared" si="1" ref="AR11:BA12">Z11</f>
        <v>0</v>
      </c>
      <c r="AS11" s="44">
        <f t="shared" si="1"/>
        <v>0</v>
      </c>
      <c r="AT11" s="44">
        <f t="shared" si="1"/>
        <v>0</v>
      </c>
      <c r="AU11" s="44">
        <f t="shared" si="1"/>
        <v>0</v>
      </c>
      <c r="AV11" s="44">
        <f t="shared" si="1"/>
        <v>0</v>
      </c>
      <c r="AW11" s="44">
        <f t="shared" si="1"/>
        <v>0</v>
      </c>
      <c r="AX11" s="44">
        <f t="shared" si="1"/>
        <v>0</v>
      </c>
      <c r="AY11" s="44">
        <f t="shared" si="1"/>
        <v>0</v>
      </c>
      <c r="AZ11" s="44">
        <f t="shared" si="1"/>
        <v>0</v>
      </c>
      <c r="BA11" s="44">
        <f t="shared" si="1"/>
        <v>0</v>
      </c>
      <c r="BB11" s="36"/>
      <c r="BC11" s="24">
        <f>AK11</f>
        <v>0</v>
      </c>
    </row>
    <row r="12" spans="2:55" ht="15" customHeight="1" thickBot="1">
      <c r="B12" s="137" t="str">
        <f>IF(Start!O22="x",'2. Runde'!B40:D40+1," ")</f>
        <v> </v>
      </c>
      <c r="C12" s="138"/>
      <c r="D12" s="139"/>
      <c r="E12" s="136" t="s">
        <v>21</v>
      </c>
      <c r="F12" s="136"/>
      <c r="G12" s="2"/>
      <c r="H12" s="2"/>
      <c r="I12" s="2"/>
      <c r="J12" s="2"/>
      <c r="K12" s="2"/>
      <c r="L12" s="2"/>
      <c r="M12" s="2"/>
      <c r="N12" s="2"/>
      <c r="O12" s="2"/>
      <c r="P12" s="2"/>
      <c r="Q12" s="37"/>
      <c r="R12" s="24">
        <f>IF(Start!R13&gt;0,Start!R13,SUM(G12:P12))</f>
        <v>0</v>
      </c>
      <c r="U12" s="137" t="str">
        <f>B12</f>
        <v> </v>
      </c>
      <c r="V12" s="138"/>
      <c r="W12" s="139"/>
      <c r="X12" s="136" t="s">
        <v>21</v>
      </c>
      <c r="Y12" s="136"/>
      <c r="Z12" s="44">
        <f t="shared" si="0"/>
        <v>0</v>
      </c>
      <c r="AA12" s="44">
        <f t="shared" si="0"/>
        <v>0</v>
      </c>
      <c r="AB12" s="44">
        <f t="shared" si="0"/>
        <v>0</v>
      </c>
      <c r="AC12" s="44">
        <f t="shared" si="0"/>
        <v>0</v>
      </c>
      <c r="AD12" s="44">
        <f t="shared" si="0"/>
        <v>0</v>
      </c>
      <c r="AE12" s="44">
        <f t="shared" si="0"/>
        <v>0</v>
      </c>
      <c r="AF12" s="44">
        <f t="shared" si="0"/>
        <v>0</v>
      </c>
      <c r="AG12" s="44">
        <f t="shared" si="0"/>
        <v>0</v>
      </c>
      <c r="AH12" s="44">
        <f t="shared" si="0"/>
        <v>0</v>
      </c>
      <c r="AI12" s="44">
        <f t="shared" si="0"/>
        <v>0</v>
      </c>
      <c r="AJ12" s="37"/>
      <c r="AK12" s="24">
        <f>R12</f>
        <v>0</v>
      </c>
      <c r="AM12" s="137" t="str">
        <f>U12</f>
        <v> </v>
      </c>
      <c r="AN12" s="138"/>
      <c r="AO12" s="139"/>
      <c r="AP12" s="136" t="s">
        <v>21</v>
      </c>
      <c r="AQ12" s="136"/>
      <c r="AR12" s="44">
        <f t="shared" si="1"/>
        <v>0</v>
      </c>
      <c r="AS12" s="44">
        <f t="shared" si="1"/>
        <v>0</v>
      </c>
      <c r="AT12" s="44">
        <f t="shared" si="1"/>
        <v>0</v>
      </c>
      <c r="AU12" s="44">
        <f t="shared" si="1"/>
        <v>0</v>
      </c>
      <c r="AV12" s="44">
        <f t="shared" si="1"/>
        <v>0</v>
      </c>
      <c r="AW12" s="44">
        <f t="shared" si="1"/>
        <v>0</v>
      </c>
      <c r="AX12" s="44">
        <f t="shared" si="1"/>
        <v>0</v>
      </c>
      <c r="AY12" s="44">
        <f t="shared" si="1"/>
        <v>0</v>
      </c>
      <c r="AZ12" s="44">
        <f t="shared" si="1"/>
        <v>0</v>
      </c>
      <c r="BA12" s="44">
        <f t="shared" si="1"/>
        <v>0</v>
      </c>
      <c r="BB12" s="37"/>
      <c r="BC12" s="24">
        <f>AK12</f>
        <v>0</v>
      </c>
    </row>
    <row r="13" spans="2:55" ht="15" customHeight="1" thickBot="1">
      <c r="B13" s="45"/>
      <c r="C13" s="23"/>
      <c r="D13" s="1"/>
      <c r="E13" s="39"/>
      <c r="F13" s="39"/>
      <c r="G13" s="46"/>
      <c r="H13" s="46"/>
      <c r="I13" s="46"/>
      <c r="J13" s="46"/>
      <c r="K13" s="46"/>
      <c r="L13" s="46"/>
      <c r="M13" s="47" t="s">
        <v>22</v>
      </c>
      <c r="N13" s="46"/>
      <c r="O13" s="46"/>
      <c r="P13" s="46"/>
      <c r="Q13" s="122">
        <f>SUM(R11:R12)</f>
        <v>0</v>
      </c>
      <c r="R13" s="123"/>
      <c r="U13" s="45"/>
      <c r="V13" s="23"/>
      <c r="W13" s="1"/>
      <c r="X13" s="39"/>
      <c r="Y13" s="39"/>
      <c r="Z13" s="46"/>
      <c r="AA13" s="46"/>
      <c r="AB13" s="46"/>
      <c r="AC13" s="46"/>
      <c r="AD13" s="46"/>
      <c r="AE13" s="46"/>
      <c r="AF13" s="47" t="s">
        <v>22</v>
      </c>
      <c r="AG13" s="46"/>
      <c r="AH13" s="46"/>
      <c r="AI13" s="46"/>
      <c r="AJ13" s="122">
        <f>Q13</f>
        <v>0</v>
      </c>
      <c r="AK13" s="123"/>
      <c r="AM13" s="45"/>
      <c r="AN13" s="23"/>
      <c r="AO13" s="1"/>
      <c r="AP13" s="39"/>
      <c r="AQ13" s="39"/>
      <c r="AR13" s="46"/>
      <c r="AS13" s="46"/>
      <c r="AT13" s="46"/>
      <c r="AU13" s="46"/>
      <c r="AV13" s="46"/>
      <c r="AW13" s="46"/>
      <c r="AX13" s="47" t="s">
        <v>22</v>
      </c>
      <c r="AY13" s="46"/>
      <c r="AZ13" s="46"/>
      <c r="BA13" s="46"/>
      <c r="BB13" s="122">
        <f>AJ13</f>
        <v>0</v>
      </c>
      <c r="BC13" s="123"/>
    </row>
    <row r="14" ht="3.75" customHeight="1"/>
    <row r="15" spans="1:55" ht="12.75" customHeight="1">
      <c r="A15" s="8">
        <v>2</v>
      </c>
      <c r="B15" s="9"/>
      <c r="C15" s="10"/>
      <c r="D15" s="11"/>
      <c r="E15" s="9"/>
      <c r="F15" s="12" t="s">
        <v>16</v>
      </c>
      <c r="G15" s="13"/>
      <c r="H15" s="14"/>
      <c r="I15" s="14"/>
      <c r="J15" s="15"/>
      <c r="K15" s="15"/>
      <c r="L15" s="15"/>
      <c r="M15" s="31" t="s">
        <v>17</v>
      </c>
      <c r="N15" s="31"/>
      <c r="O15" s="31"/>
      <c r="P15" s="31"/>
      <c r="Q15" s="32"/>
      <c r="R15" s="16" t="s">
        <v>0</v>
      </c>
      <c r="T15" s="8">
        <v>2</v>
      </c>
      <c r="U15" s="9"/>
      <c r="V15" s="10"/>
      <c r="W15" s="11"/>
      <c r="X15" s="9"/>
      <c r="Y15" s="12" t="s">
        <v>16</v>
      </c>
      <c r="Z15" s="13"/>
      <c r="AA15" s="14"/>
      <c r="AB15" s="14"/>
      <c r="AC15" s="15"/>
      <c r="AD15" s="15"/>
      <c r="AE15" s="15"/>
      <c r="AF15" s="31" t="s">
        <v>17</v>
      </c>
      <c r="AG15" s="31"/>
      <c r="AH15" s="31"/>
      <c r="AI15" s="31"/>
      <c r="AJ15" s="32"/>
      <c r="AK15" s="16" t="s">
        <v>0</v>
      </c>
      <c r="AL15" s="8">
        <v>2</v>
      </c>
      <c r="AM15" s="9"/>
      <c r="AN15" s="10"/>
      <c r="AO15" s="11"/>
      <c r="AP15" s="9"/>
      <c r="AQ15" s="12" t="s">
        <v>16</v>
      </c>
      <c r="AR15" s="13"/>
      <c r="AS15" s="14"/>
      <c r="AT15" s="14"/>
      <c r="AU15" s="15"/>
      <c r="AV15" s="15"/>
      <c r="AW15" s="15"/>
      <c r="AX15" s="31" t="s">
        <v>17</v>
      </c>
      <c r="AY15" s="31"/>
      <c r="AZ15" s="31"/>
      <c r="BA15" s="31"/>
      <c r="BB15" s="32"/>
      <c r="BC15" s="16" t="s">
        <v>0</v>
      </c>
    </row>
    <row r="16" spans="2:55" ht="13.5" customHeight="1">
      <c r="B16" s="140" t="s">
        <v>20</v>
      </c>
      <c r="C16" s="141"/>
      <c r="D16" s="142"/>
      <c r="E16" s="77">
        <f>Start!P14</f>
        <v>0</v>
      </c>
      <c r="F16" s="143">
        <f>Start!N14</f>
        <v>0</v>
      </c>
      <c r="G16" s="143"/>
      <c r="H16" s="143"/>
      <c r="I16" s="143"/>
      <c r="J16" s="143"/>
      <c r="K16" s="143"/>
      <c r="L16" s="43"/>
      <c r="M16" s="135">
        <f>Start!O14</f>
        <v>0</v>
      </c>
      <c r="N16" s="135"/>
      <c r="O16" s="135"/>
      <c r="P16" s="135"/>
      <c r="Q16" s="18"/>
      <c r="R16" s="19"/>
      <c r="U16" s="140" t="s">
        <v>20</v>
      </c>
      <c r="V16" s="141"/>
      <c r="W16" s="142"/>
      <c r="X16" s="77">
        <f>E16</f>
        <v>0</v>
      </c>
      <c r="Y16" s="143">
        <f>F16</f>
        <v>0</v>
      </c>
      <c r="Z16" s="143"/>
      <c r="AA16" s="143"/>
      <c r="AB16" s="143"/>
      <c r="AC16" s="143"/>
      <c r="AD16" s="143"/>
      <c r="AE16" s="43"/>
      <c r="AF16" s="135">
        <f>M16</f>
        <v>0</v>
      </c>
      <c r="AG16" s="135"/>
      <c r="AH16" s="135"/>
      <c r="AI16" s="135"/>
      <c r="AJ16" s="18"/>
      <c r="AK16" s="19"/>
      <c r="AM16" s="140" t="s">
        <v>20</v>
      </c>
      <c r="AN16" s="141"/>
      <c r="AO16" s="142"/>
      <c r="AP16" s="77">
        <f>X16</f>
        <v>0</v>
      </c>
      <c r="AQ16" s="143">
        <f>Y16</f>
        <v>0</v>
      </c>
      <c r="AR16" s="143"/>
      <c r="AS16" s="143"/>
      <c r="AT16" s="143"/>
      <c r="AU16" s="143"/>
      <c r="AV16" s="143"/>
      <c r="AW16" s="43"/>
      <c r="AX16" s="135">
        <f>AF16</f>
        <v>0</v>
      </c>
      <c r="AY16" s="135"/>
      <c r="AZ16" s="135"/>
      <c r="BA16" s="135"/>
      <c r="BB16" s="18"/>
      <c r="BC16" s="19"/>
    </row>
    <row r="17" spans="2:55" ht="3.75" customHeight="1">
      <c r="B17" s="17"/>
      <c r="C17" s="18"/>
      <c r="D17" s="20"/>
      <c r="E17" s="17"/>
      <c r="F17" s="21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22"/>
      <c r="U17" s="17"/>
      <c r="V17" s="18"/>
      <c r="W17" s="20"/>
      <c r="X17" s="17"/>
      <c r="Y17" s="21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2"/>
      <c r="AM17" s="17"/>
      <c r="AN17" s="18"/>
      <c r="AO17" s="20"/>
      <c r="AP17" s="17"/>
      <c r="AQ17" s="21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22"/>
    </row>
    <row r="18" spans="2:55" ht="15" customHeight="1">
      <c r="B18" s="79" t="str">
        <f>IF(Start!O23="x",D11+1," ")</f>
        <v> </v>
      </c>
      <c r="C18" s="35" t="s">
        <v>2</v>
      </c>
      <c r="D18" s="80" t="str">
        <f>IF(Start!O23="x",'3. Runde'!B18+9," ")</f>
        <v> </v>
      </c>
      <c r="E18" s="136" t="s">
        <v>21</v>
      </c>
      <c r="F18" s="136"/>
      <c r="G18" s="2"/>
      <c r="H18" s="2"/>
      <c r="I18" s="2"/>
      <c r="J18" s="2"/>
      <c r="K18" s="2"/>
      <c r="L18" s="2"/>
      <c r="M18" s="2"/>
      <c r="N18" s="2"/>
      <c r="O18" s="2"/>
      <c r="P18" s="2"/>
      <c r="Q18" s="36"/>
      <c r="R18" s="24">
        <f>IF(Start!Q14&gt;0,Start!Q14,SUM(G18:P18))</f>
        <v>0</v>
      </c>
      <c r="U18" s="79" t="str">
        <f>B18</f>
        <v> </v>
      </c>
      <c r="V18" s="35" t="s">
        <v>2</v>
      </c>
      <c r="W18" s="80" t="str">
        <f>D18</f>
        <v> </v>
      </c>
      <c r="X18" s="136" t="s">
        <v>21</v>
      </c>
      <c r="Y18" s="136"/>
      <c r="Z18" s="44">
        <f aca="true" t="shared" si="2" ref="Z18:AI19">G18</f>
        <v>0</v>
      </c>
      <c r="AA18" s="44">
        <f t="shared" si="2"/>
        <v>0</v>
      </c>
      <c r="AB18" s="44">
        <f t="shared" si="2"/>
        <v>0</v>
      </c>
      <c r="AC18" s="44">
        <f t="shared" si="2"/>
        <v>0</v>
      </c>
      <c r="AD18" s="44">
        <f t="shared" si="2"/>
        <v>0</v>
      </c>
      <c r="AE18" s="44">
        <f t="shared" si="2"/>
        <v>0</v>
      </c>
      <c r="AF18" s="44">
        <f t="shared" si="2"/>
        <v>0</v>
      </c>
      <c r="AG18" s="44">
        <f t="shared" si="2"/>
        <v>0</v>
      </c>
      <c r="AH18" s="44">
        <f t="shared" si="2"/>
        <v>0</v>
      </c>
      <c r="AI18" s="44">
        <f t="shared" si="2"/>
        <v>0</v>
      </c>
      <c r="AJ18" s="36"/>
      <c r="AK18" s="24">
        <f>R18</f>
        <v>0</v>
      </c>
      <c r="AM18" s="79" t="str">
        <f>U18</f>
        <v> </v>
      </c>
      <c r="AN18" s="35" t="s">
        <v>2</v>
      </c>
      <c r="AO18" s="80" t="str">
        <f>W18</f>
        <v> </v>
      </c>
      <c r="AP18" s="136" t="s">
        <v>21</v>
      </c>
      <c r="AQ18" s="136"/>
      <c r="AR18" s="44">
        <f aca="true" t="shared" si="3" ref="AR18:BA19">Z18</f>
        <v>0</v>
      </c>
      <c r="AS18" s="44">
        <f t="shared" si="3"/>
        <v>0</v>
      </c>
      <c r="AT18" s="44">
        <f t="shared" si="3"/>
        <v>0</v>
      </c>
      <c r="AU18" s="44">
        <f t="shared" si="3"/>
        <v>0</v>
      </c>
      <c r="AV18" s="44">
        <f t="shared" si="3"/>
        <v>0</v>
      </c>
      <c r="AW18" s="44">
        <f t="shared" si="3"/>
        <v>0</v>
      </c>
      <c r="AX18" s="44">
        <f t="shared" si="3"/>
        <v>0</v>
      </c>
      <c r="AY18" s="44">
        <f t="shared" si="3"/>
        <v>0</v>
      </c>
      <c r="AZ18" s="44">
        <f t="shared" si="3"/>
        <v>0</v>
      </c>
      <c r="BA18" s="44">
        <f t="shared" si="3"/>
        <v>0</v>
      </c>
      <c r="BB18" s="36"/>
      <c r="BC18" s="24">
        <f>AK18</f>
        <v>0</v>
      </c>
    </row>
    <row r="19" spans="2:55" ht="15" customHeight="1" thickBot="1">
      <c r="B19" s="137" t="str">
        <f>IF(Start!O22="x",B12+1," ")</f>
        <v> </v>
      </c>
      <c r="C19" s="138"/>
      <c r="D19" s="139"/>
      <c r="E19" s="136" t="s">
        <v>21</v>
      </c>
      <c r="F19" s="136"/>
      <c r="G19" s="2"/>
      <c r="H19" s="2"/>
      <c r="I19" s="2"/>
      <c r="J19" s="2"/>
      <c r="K19" s="2"/>
      <c r="L19" s="2"/>
      <c r="M19" s="2"/>
      <c r="N19" s="2"/>
      <c r="O19" s="2"/>
      <c r="P19" s="2"/>
      <c r="Q19" s="37"/>
      <c r="R19" s="24">
        <f>IF(Start!R14&gt;0,Start!R14,SUM(G19:P19))</f>
        <v>0</v>
      </c>
      <c r="U19" s="137" t="str">
        <f>B19</f>
        <v> </v>
      </c>
      <c r="V19" s="138"/>
      <c r="W19" s="139"/>
      <c r="X19" s="136" t="s">
        <v>21</v>
      </c>
      <c r="Y19" s="136"/>
      <c r="Z19" s="44">
        <f t="shared" si="2"/>
        <v>0</v>
      </c>
      <c r="AA19" s="44">
        <f t="shared" si="2"/>
        <v>0</v>
      </c>
      <c r="AB19" s="44">
        <f t="shared" si="2"/>
        <v>0</v>
      </c>
      <c r="AC19" s="44">
        <f t="shared" si="2"/>
        <v>0</v>
      </c>
      <c r="AD19" s="44">
        <f t="shared" si="2"/>
        <v>0</v>
      </c>
      <c r="AE19" s="44">
        <f t="shared" si="2"/>
        <v>0</v>
      </c>
      <c r="AF19" s="44">
        <f t="shared" si="2"/>
        <v>0</v>
      </c>
      <c r="AG19" s="44">
        <f t="shared" si="2"/>
        <v>0</v>
      </c>
      <c r="AH19" s="44">
        <f t="shared" si="2"/>
        <v>0</v>
      </c>
      <c r="AI19" s="44">
        <f t="shared" si="2"/>
        <v>0</v>
      </c>
      <c r="AJ19" s="37"/>
      <c r="AK19" s="38">
        <f>R19</f>
        <v>0</v>
      </c>
      <c r="AM19" s="137" t="str">
        <f>U19</f>
        <v> </v>
      </c>
      <c r="AN19" s="138"/>
      <c r="AO19" s="139"/>
      <c r="AP19" s="136" t="s">
        <v>21</v>
      </c>
      <c r="AQ19" s="136"/>
      <c r="AR19" s="44">
        <f t="shared" si="3"/>
        <v>0</v>
      </c>
      <c r="AS19" s="44">
        <f t="shared" si="3"/>
        <v>0</v>
      </c>
      <c r="AT19" s="44">
        <f t="shared" si="3"/>
        <v>0</v>
      </c>
      <c r="AU19" s="44">
        <f t="shared" si="3"/>
        <v>0</v>
      </c>
      <c r="AV19" s="44">
        <f t="shared" si="3"/>
        <v>0</v>
      </c>
      <c r="AW19" s="44">
        <f t="shared" si="3"/>
        <v>0</v>
      </c>
      <c r="AX19" s="44">
        <f t="shared" si="3"/>
        <v>0</v>
      </c>
      <c r="AY19" s="44">
        <f t="shared" si="3"/>
        <v>0</v>
      </c>
      <c r="AZ19" s="44">
        <f t="shared" si="3"/>
        <v>0</v>
      </c>
      <c r="BA19" s="44">
        <f t="shared" si="3"/>
        <v>0</v>
      </c>
      <c r="BB19" s="37"/>
      <c r="BC19" s="38">
        <f>AK19</f>
        <v>0</v>
      </c>
    </row>
    <row r="20" spans="2:55" ht="15" customHeight="1" thickBot="1">
      <c r="B20" s="45"/>
      <c r="C20" s="23"/>
      <c r="D20" s="1"/>
      <c r="E20" s="39"/>
      <c r="F20" s="39"/>
      <c r="G20" s="46"/>
      <c r="H20" s="46"/>
      <c r="I20" s="46"/>
      <c r="J20" s="46"/>
      <c r="K20" s="46"/>
      <c r="L20" s="46"/>
      <c r="M20" s="47" t="s">
        <v>22</v>
      </c>
      <c r="N20" s="46"/>
      <c r="O20" s="46"/>
      <c r="P20" s="46"/>
      <c r="Q20" s="122">
        <f>SUM(R18:R19)</f>
        <v>0</v>
      </c>
      <c r="R20" s="123"/>
      <c r="U20" s="45"/>
      <c r="V20" s="23"/>
      <c r="W20" s="1"/>
      <c r="X20" s="39"/>
      <c r="Y20" s="39"/>
      <c r="Z20" s="46"/>
      <c r="AA20" s="46"/>
      <c r="AB20" s="46"/>
      <c r="AC20" s="46"/>
      <c r="AD20" s="46"/>
      <c r="AE20" s="46"/>
      <c r="AF20" s="47" t="s">
        <v>22</v>
      </c>
      <c r="AG20" s="46"/>
      <c r="AH20" s="46"/>
      <c r="AI20" s="46"/>
      <c r="AJ20" s="122">
        <f>Q20</f>
        <v>0</v>
      </c>
      <c r="AK20" s="123"/>
      <c r="AM20" s="45"/>
      <c r="AN20" s="23"/>
      <c r="AO20" s="1"/>
      <c r="AP20" s="39"/>
      <c r="AQ20" s="39"/>
      <c r="AR20" s="46"/>
      <c r="AS20" s="46"/>
      <c r="AT20" s="46"/>
      <c r="AU20" s="46"/>
      <c r="AV20" s="46"/>
      <c r="AW20" s="46"/>
      <c r="AX20" s="47" t="s">
        <v>22</v>
      </c>
      <c r="AY20" s="46"/>
      <c r="AZ20" s="46"/>
      <c r="BA20" s="46"/>
      <c r="BB20" s="122">
        <f>AJ20</f>
        <v>0</v>
      </c>
      <c r="BC20" s="123"/>
    </row>
    <row r="21" ht="3.75" customHeight="1"/>
    <row r="22" spans="1:55" ht="12.75" customHeight="1">
      <c r="A22" s="8">
        <v>3</v>
      </c>
      <c r="B22" s="9"/>
      <c r="C22" s="10"/>
      <c r="D22" s="11"/>
      <c r="E22" s="9"/>
      <c r="F22" s="12" t="s">
        <v>16</v>
      </c>
      <c r="G22" s="13"/>
      <c r="H22" s="14"/>
      <c r="I22" s="14"/>
      <c r="J22" s="15"/>
      <c r="K22" s="15"/>
      <c r="L22" s="15"/>
      <c r="M22" s="31" t="s">
        <v>17</v>
      </c>
      <c r="N22" s="31"/>
      <c r="O22" s="31"/>
      <c r="P22" s="31"/>
      <c r="Q22" s="32"/>
      <c r="R22" s="16" t="s">
        <v>0</v>
      </c>
      <c r="T22" s="8">
        <v>3</v>
      </c>
      <c r="U22" s="9"/>
      <c r="V22" s="10"/>
      <c r="W22" s="11"/>
      <c r="X22" s="9"/>
      <c r="Y22" s="12" t="s">
        <v>16</v>
      </c>
      <c r="Z22" s="13"/>
      <c r="AA22" s="14"/>
      <c r="AB22" s="14"/>
      <c r="AC22" s="15"/>
      <c r="AD22" s="15"/>
      <c r="AE22" s="15"/>
      <c r="AF22" s="31" t="s">
        <v>17</v>
      </c>
      <c r="AG22" s="31"/>
      <c r="AH22" s="31"/>
      <c r="AI22" s="31"/>
      <c r="AJ22" s="32"/>
      <c r="AK22" s="16" t="s">
        <v>0</v>
      </c>
      <c r="AL22" s="8">
        <v>3</v>
      </c>
      <c r="AM22" s="9"/>
      <c r="AN22" s="10"/>
      <c r="AO22" s="11"/>
      <c r="AP22" s="9"/>
      <c r="AQ22" s="12" t="s">
        <v>16</v>
      </c>
      <c r="AR22" s="13"/>
      <c r="AS22" s="14"/>
      <c r="AT22" s="14"/>
      <c r="AU22" s="15"/>
      <c r="AV22" s="15"/>
      <c r="AW22" s="15"/>
      <c r="AX22" s="31" t="s">
        <v>17</v>
      </c>
      <c r="AY22" s="31"/>
      <c r="AZ22" s="31"/>
      <c r="BA22" s="31"/>
      <c r="BB22" s="32"/>
      <c r="BC22" s="16" t="s">
        <v>0</v>
      </c>
    </row>
    <row r="23" spans="2:55" ht="13.5" customHeight="1">
      <c r="B23" s="140" t="s">
        <v>20</v>
      </c>
      <c r="C23" s="141"/>
      <c r="D23" s="142"/>
      <c r="E23" s="77">
        <f>Start!P15</f>
        <v>0</v>
      </c>
      <c r="F23" s="143">
        <f>Start!N15</f>
        <v>0</v>
      </c>
      <c r="G23" s="143"/>
      <c r="H23" s="143"/>
      <c r="I23" s="143"/>
      <c r="J23" s="143"/>
      <c r="K23" s="143"/>
      <c r="L23" s="43"/>
      <c r="M23" s="135">
        <f>Start!O15</f>
        <v>0</v>
      </c>
      <c r="N23" s="135"/>
      <c r="O23" s="135"/>
      <c r="P23" s="135"/>
      <c r="Q23" s="18"/>
      <c r="R23" s="19"/>
      <c r="U23" s="140" t="s">
        <v>20</v>
      </c>
      <c r="V23" s="141"/>
      <c r="W23" s="142"/>
      <c r="X23" s="77">
        <f>E23</f>
        <v>0</v>
      </c>
      <c r="Y23" s="143">
        <f>F23</f>
        <v>0</v>
      </c>
      <c r="Z23" s="143"/>
      <c r="AA23" s="143"/>
      <c r="AB23" s="143"/>
      <c r="AC23" s="143"/>
      <c r="AD23" s="143"/>
      <c r="AE23" s="43"/>
      <c r="AF23" s="135">
        <f>M23</f>
        <v>0</v>
      </c>
      <c r="AG23" s="135"/>
      <c r="AH23" s="135"/>
      <c r="AI23" s="135"/>
      <c r="AJ23" s="18"/>
      <c r="AK23" s="19"/>
      <c r="AM23" s="140" t="s">
        <v>20</v>
      </c>
      <c r="AN23" s="141"/>
      <c r="AO23" s="142"/>
      <c r="AP23" s="77">
        <f>X23</f>
        <v>0</v>
      </c>
      <c r="AQ23" s="143">
        <f>Y23</f>
        <v>0</v>
      </c>
      <c r="AR23" s="143"/>
      <c r="AS23" s="143"/>
      <c r="AT23" s="143"/>
      <c r="AU23" s="143"/>
      <c r="AV23" s="143"/>
      <c r="AW23" s="43"/>
      <c r="AX23" s="135">
        <f>AF23</f>
        <v>0</v>
      </c>
      <c r="AY23" s="135"/>
      <c r="AZ23" s="135"/>
      <c r="BA23" s="135"/>
      <c r="BB23" s="18"/>
      <c r="BC23" s="19"/>
    </row>
    <row r="24" spans="2:55" ht="3.75" customHeight="1">
      <c r="B24" s="17"/>
      <c r="C24" s="18"/>
      <c r="D24" s="20"/>
      <c r="E24" s="17"/>
      <c r="F24" s="21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22"/>
      <c r="U24" s="17"/>
      <c r="V24" s="18"/>
      <c r="W24" s="20"/>
      <c r="X24" s="17"/>
      <c r="Y24" s="21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22"/>
      <c r="AM24" s="17"/>
      <c r="AN24" s="18"/>
      <c r="AO24" s="20"/>
      <c r="AP24" s="17"/>
      <c r="AQ24" s="21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22"/>
    </row>
    <row r="25" spans="2:55" ht="15" customHeight="1">
      <c r="B25" s="79" t="str">
        <f>IF(Start!O23="x",D18+1," ")</f>
        <v> </v>
      </c>
      <c r="C25" s="35" t="s">
        <v>2</v>
      </c>
      <c r="D25" s="80" t="str">
        <f>IF(Start!O23="x",'3. Runde'!B25+9," ")</f>
        <v> </v>
      </c>
      <c r="E25" s="136" t="s">
        <v>21</v>
      </c>
      <c r="F25" s="136"/>
      <c r="G25" s="2"/>
      <c r="H25" s="2"/>
      <c r="I25" s="2"/>
      <c r="J25" s="2"/>
      <c r="K25" s="2"/>
      <c r="L25" s="2"/>
      <c r="M25" s="2"/>
      <c r="N25" s="2"/>
      <c r="O25" s="2"/>
      <c r="P25" s="2"/>
      <c r="Q25" s="36"/>
      <c r="R25" s="24">
        <f>IF(Start!Q15&gt;0,Start!Q15,SUM(G25:P25))</f>
        <v>0</v>
      </c>
      <c r="U25" s="79" t="str">
        <f>B25</f>
        <v> </v>
      </c>
      <c r="V25" s="35" t="s">
        <v>2</v>
      </c>
      <c r="W25" s="80" t="str">
        <f>D25</f>
        <v> </v>
      </c>
      <c r="X25" s="136" t="s">
        <v>21</v>
      </c>
      <c r="Y25" s="136"/>
      <c r="Z25" s="44">
        <f aca="true" t="shared" si="4" ref="Z25:AI26">G25</f>
        <v>0</v>
      </c>
      <c r="AA25" s="44">
        <f t="shared" si="4"/>
        <v>0</v>
      </c>
      <c r="AB25" s="44">
        <f t="shared" si="4"/>
        <v>0</v>
      </c>
      <c r="AC25" s="44">
        <f t="shared" si="4"/>
        <v>0</v>
      </c>
      <c r="AD25" s="44">
        <f t="shared" si="4"/>
        <v>0</v>
      </c>
      <c r="AE25" s="44">
        <f t="shared" si="4"/>
        <v>0</v>
      </c>
      <c r="AF25" s="44">
        <f t="shared" si="4"/>
        <v>0</v>
      </c>
      <c r="AG25" s="44">
        <f t="shared" si="4"/>
        <v>0</v>
      </c>
      <c r="AH25" s="44">
        <f t="shared" si="4"/>
        <v>0</v>
      </c>
      <c r="AI25" s="44">
        <f t="shared" si="4"/>
        <v>0</v>
      </c>
      <c r="AJ25" s="36"/>
      <c r="AK25" s="24">
        <f>R25</f>
        <v>0</v>
      </c>
      <c r="AM25" s="79" t="str">
        <f>U25</f>
        <v> </v>
      </c>
      <c r="AN25" s="35" t="s">
        <v>2</v>
      </c>
      <c r="AO25" s="80" t="str">
        <f>W25</f>
        <v> </v>
      </c>
      <c r="AP25" s="136" t="s">
        <v>21</v>
      </c>
      <c r="AQ25" s="136"/>
      <c r="AR25" s="44">
        <f aca="true" t="shared" si="5" ref="AR25:BA26">Z25</f>
        <v>0</v>
      </c>
      <c r="AS25" s="44">
        <f t="shared" si="5"/>
        <v>0</v>
      </c>
      <c r="AT25" s="44">
        <f t="shared" si="5"/>
        <v>0</v>
      </c>
      <c r="AU25" s="44">
        <f t="shared" si="5"/>
        <v>0</v>
      </c>
      <c r="AV25" s="44">
        <f t="shared" si="5"/>
        <v>0</v>
      </c>
      <c r="AW25" s="44">
        <f t="shared" si="5"/>
        <v>0</v>
      </c>
      <c r="AX25" s="44">
        <f t="shared" si="5"/>
        <v>0</v>
      </c>
      <c r="AY25" s="44">
        <f t="shared" si="5"/>
        <v>0</v>
      </c>
      <c r="AZ25" s="44">
        <f t="shared" si="5"/>
        <v>0</v>
      </c>
      <c r="BA25" s="44">
        <f t="shared" si="5"/>
        <v>0</v>
      </c>
      <c r="BB25" s="36"/>
      <c r="BC25" s="24">
        <f>AK25</f>
        <v>0</v>
      </c>
    </row>
    <row r="26" spans="2:55" ht="15" customHeight="1" thickBot="1">
      <c r="B26" s="137" t="str">
        <f>IF(Start!O22="x",B19+1," ")</f>
        <v> </v>
      </c>
      <c r="C26" s="138"/>
      <c r="D26" s="139"/>
      <c r="E26" s="136" t="s">
        <v>21</v>
      </c>
      <c r="F26" s="136"/>
      <c r="G26" s="2"/>
      <c r="H26" s="2"/>
      <c r="I26" s="2"/>
      <c r="J26" s="2"/>
      <c r="K26" s="2"/>
      <c r="L26" s="2"/>
      <c r="M26" s="2"/>
      <c r="N26" s="2"/>
      <c r="O26" s="2"/>
      <c r="P26" s="2"/>
      <c r="Q26" s="37"/>
      <c r="R26" s="24">
        <f>IF(Start!R15&gt;0,Start!R15,SUM(G26:P26))</f>
        <v>0</v>
      </c>
      <c r="U26" s="137" t="str">
        <f>B26</f>
        <v> </v>
      </c>
      <c r="V26" s="138"/>
      <c r="W26" s="139"/>
      <c r="X26" s="136" t="s">
        <v>21</v>
      </c>
      <c r="Y26" s="136"/>
      <c r="Z26" s="44">
        <f t="shared" si="4"/>
        <v>0</v>
      </c>
      <c r="AA26" s="44">
        <f t="shared" si="4"/>
        <v>0</v>
      </c>
      <c r="AB26" s="44">
        <f t="shared" si="4"/>
        <v>0</v>
      </c>
      <c r="AC26" s="44">
        <f t="shared" si="4"/>
        <v>0</v>
      </c>
      <c r="AD26" s="44">
        <f t="shared" si="4"/>
        <v>0</v>
      </c>
      <c r="AE26" s="44">
        <f t="shared" si="4"/>
        <v>0</v>
      </c>
      <c r="AF26" s="44">
        <f t="shared" si="4"/>
        <v>0</v>
      </c>
      <c r="AG26" s="44">
        <f t="shared" si="4"/>
        <v>0</v>
      </c>
      <c r="AH26" s="44">
        <f t="shared" si="4"/>
        <v>0</v>
      </c>
      <c r="AI26" s="44">
        <f t="shared" si="4"/>
        <v>0</v>
      </c>
      <c r="AJ26" s="37"/>
      <c r="AK26" s="38">
        <f>R26</f>
        <v>0</v>
      </c>
      <c r="AM26" s="137" t="str">
        <f>U26</f>
        <v> </v>
      </c>
      <c r="AN26" s="138"/>
      <c r="AO26" s="139"/>
      <c r="AP26" s="136" t="s">
        <v>21</v>
      </c>
      <c r="AQ26" s="136"/>
      <c r="AR26" s="44">
        <f t="shared" si="5"/>
        <v>0</v>
      </c>
      <c r="AS26" s="44">
        <f t="shared" si="5"/>
        <v>0</v>
      </c>
      <c r="AT26" s="44">
        <f t="shared" si="5"/>
        <v>0</v>
      </c>
      <c r="AU26" s="44">
        <f t="shared" si="5"/>
        <v>0</v>
      </c>
      <c r="AV26" s="44">
        <f t="shared" si="5"/>
        <v>0</v>
      </c>
      <c r="AW26" s="44">
        <f t="shared" si="5"/>
        <v>0</v>
      </c>
      <c r="AX26" s="44">
        <f t="shared" si="5"/>
        <v>0</v>
      </c>
      <c r="AY26" s="44">
        <f t="shared" si="5"/>
        <v>0</v>
      </c>
      <c r="AZ26" s="44">
        <f t="shared" si="5"/>
        <v>0</v>
      </c>
      <c r="BA26" s="44">
        <f t="shared" si="5"/>
        <v>0</v>
      </c>
      <c r="BB26" s="37"/>
      <c r="BC26" s="38">
        <f>AK26</f>
        <v>0</v>
      </c>
    </row>
    <row r="27" spans="2:55" ht="15" customHeight="1" thickBot="1">
      <c r="B27" s="45"/>
      <c r="C27" s="23"/>
      <c r="D27" s="1"/>
      <c r="E27" s="39"/>
      <c r="F27" s="39"/>
      <c r="G27" s="46"/>
      <c r="H27" s="46"/>
      <c r="I27" s="46"/>
      <c r="J27" s="46"/>
      <c r="K27" s="46"/>
      <c r="L27" s="46"/>
      <c r="M27" s="47" t="s">
        <v>22</v>
      </c>
      <c r="N27" s="46"/>
      <c r="O27" s="46"/>
      <c r="P27" s="46"/>
      <c r="Q27" s="122">
        <f>SUM(R25:R26)</f>
        <v>0</v>
      </c>
      <c r="R27" s="123"/>
      <c r="U27" s="45"/>
      <c r="V27" s="23"/>
      <c r="W27" s="1"/>
      <c r="X27" s="39"/>
      <c r="Y27" s="39"/>
      <c r="Z27" s="46"/>
      <c r="AA27" s="46"/>
      <c r="AB27" s="46"/>
      <c r="AC27" s="46"/>
      <c r="AD27" s="46"/>
      <c r="AE27" s="46"/>
      <c r="AF27" s="47" t="s">
        <v>22</v>
      </c>
      <c r="AG27" s="46"/>
      <c r="AH27" s="46"/>
      <c r="AI27" s="46"/>
      <c r="AJ27" s="122">
        <f>Q27</f>
        <v>0</v>
      </c>
      <c r="AK27" s="123"/>
      <c r="AM27" s="45"/>
      <c r="AN27" s="23"/>
      <c r="AO27" s="1"/>
      <c r="AP27" s="39"/>
      <c r="AQ27" s="39"/>
      <c r="AR27" s="46"/>
      <c r="AS27" s="46"/>
      <c r="AT27" s="46"/>
      <c r="AU27" s="46"/>
      <c r="AV27" s="46"/>
      <c r="AW27" s="46"/>
      <c r="AX27" s="47" t="s">
        <v>22</v>
      </c>
      <c r="AY27" s="46"/>
      <c r="AZ27" s="46"/>
      <c r="BA27" s="46"/>
      <c r="BB27" s="122">
        <f>AJ27</f>
        <v>0</v>
      </c>
      <c r="BC27" s="123"/>
    </row>
    <row r="28" ht="3.75" customHeight="1"/>
    <row r="29" spans="1:55" ht="12.75" customHeight="1">
      <c r="A29" s="8">
        <v>4</v>
      </c>
      <c r="B29" s="9"/>
      <c r="C29" s="10"/>
      <c r="D29" s="11"/>
      <c r="E29" s="9"/>
      <c r="F29" s="12" t="s">
        <v>16</v>
      </c>
      <c r="G29" s="13"/>
      <c r="H29" s="14"/>
      <c r="I29" s="14"/>
      <c r="J29" s="15"/>
      <c r="K29" s="15"/>
      <c r="L29" s="15"/>
      <c r="M29" s="31" t="s">
        <v>17</v>
      </c>
      <c r="N29" s="31"/>
      <c r="O29" s="31"/>
      <c r="P29" s="31"/>
      <c r="Q29" s="32"/>
      <c r="R29" s="16" t="s">
        <v>0</v>
      </c>
      <c r="T29" s="8">
        <v>4</v>
      </c>
      <c r="U29" s="9"/>
      <c r="V29" s="10"/>
      <c r="W29" s="11"/>
      <c r="X29" s="9"/>
      <c r="Y29" s="12" t="s">
        <v>16</v>
      </c>
      <c r="Z29" s="13"/>
      <c r="AA29" s="14"/>
      <c r="AB29" s="14"/>
      <c r="AC29" s="15"/>
      <c r="AD29" s="15"/>
      <c r="AE29" s="15"/>
      <c r="AF29" s="31" t="s">
        <v>17</v>
      </c>
      <c r="AG29" s="31"/>
      <c r="AH29" s="31"/>
      <c r="AI29" s="31"/>
      <c r="AJ29" s="32"/>
      <c r="AK29" s="16" t="s">
        <v>0</v>
      </c>
      <c r="AL29" s="8">
        <v>4</v>
      </c>
      <c r="AM29" s="9"/>
      <c r="AN29" s="10"/>
      <c r="AO29" s="11"/>
      <c r="AP29" s="9"/>
      <c r="AQ29" s="12" t="s">
        <v>16</v>
      </c>
      <c r="AR29" s="13"/>
      <c r="AS29" s="14"/>
      <c r="AT29" s="14"/>
      <c r="AU29" s="15"/>
      <c r="AV29" s="15"/>
      <c r="AW29" s="15"/>
      <c r="AX29" s="31" t="s">
        <v>17</v>
      </c>
      <c r="AY29" s="31"/>
      <c r="AZ29" s="31"/>
      <c r="BA29" s="31"/>
      <c r="BB29" s="32"/>
      <c r="BC29" s="16" t="s">
        <v>0</v>
      </c>
    </row>
    <row r="30" spans="2:55" ht="13.5" customHeight="1">
      <c r="B30" s="140" t="s">
        <v>20</v>
      </c>
      <c r="C30" s="141"/>
      <c r="D30" s="142"/>
      <c r="E30" s="77">
        <f>Start!P16</f>
        <v>0</v>
      </c>
      <c r="F30" s="143">
        <f>Start!N16</f>
        <v>0</v>
      </c>
      <c r="G30" s="143"/>
      <c r="H30" s="143"/>
      <c r="I30" s="143"/>
      <c r="J30" s="143"/>
      <c r="K30" s="143"/>
      <c r="L30" s="43"/>
      <c r="M30" s="135">
        <f>Start!O16</f>
        <v>0</v>
      </c>
      <c r="N30" s="135"/>
      <c r="O30" s="135"/>
      <c r="P30" s="135"/>
      <c r="Q30" s="18"/>
      <c r="R30" s="19"/>
      <c r="U30" s="140" t="s">
        <v>20</v>
      </c>
      <c r="V30" s="141"/>
      <c r="W30" s="142"/>
      <c r="X30" s="77">
        <f>E30</f>
        <v>0</v>
      </c>
      <c r="Y30" s="143">
        <f>F30</f>
        <v>0</v>
      </c>
      <c r="Z30" s="143"/>
      <c r="AA30" s="143"/>
      <c r="AB30" s="143"/>
      <c r="AC30" s="143"/>
      <c r="AD30" s="143"/>
      <c r="AE30" s="43"/>
      <c r="AF30" s="135">
        <f>M30</f>
        <v>0</v>
      </c>
      <c r="AG30" s="135"/>
      <c r="AH30" s="135"/>
      <c r="AI30" s="135"/>
      <c r="AJ30" s="18"/>
      <c r="AK30" s="19"/>
      <c r="AM30" s="140" t="s">
        <v>20</v>
      </c>
      <c r="AN30" s="141"/>
      <c r="AO30" s="142"/>
      <c r="AP30" s="77">
        <f>X30</f>
        <v>0</v>
      </c>
      <c r="AQ30" s="143">
        <f>Y30</f>
        <v>0</v>
      </c>
      <c r="AR30" s="143"/>
      <c r="AS30" s="143"/>
      <c r="AT30" s="143"/>
      <c r="AU30" s="143"/>
      <c r="AV30" s="143"/>
      <c r="AW30" s="43"/>
      <c r="AX30" s="135">
        <f>AF30</f>
        <v>0</v>
      </c>
      <c r="AY30" s="135"/>
      <c r="AZ30" s="135"/>
      <c r="BA30" s="135"/>
      <c r="BB30" s="18"/>
      <c r="BC30" s="19"/>
    </row>
    <row r="31" spans="2:55" ht="3.75" customHeight="1">
      <c r="B31" s="17"/>
      <c r="C31" s="18"/>
      <c r="D31" s="20"/>
      <c r="E31" s="17"/>
      <c r="F31" s="21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22"/>
      <c r="U31" s="17"/>
      <c r="V31" s="18"/>
      <c r="W31" s="20"/>
      <c r="X31" s="17"/>
      <c r="Y31" s="21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22"/>
      <c r="AM31" s="17"/>
      <c r="AN31" s="18"/>
      <c r="AO31" s="20"/>
      <c r="AP31" s="17"/>
      <c r="AQ31" s="21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22"/>
    </row>
    <row r="32" spans="2:55" ht="15" customHeight="1">
      <c r="B32" s="79" t="str">
        <f>IF(Start!O23="x",D25+1," ")</f>
        <v> </v>
      </c>
      <c r="C32" s="35" t="s">
        <v>2</v>
      </c>
      <c r="D32" s="80" t="str">
        <f>IF(Start!O23="x",'3. Runde'!B32+9," ")</f>
        <v> </v>
      </c>
      <c r="E32" s="136" t="s">
        <v>24</v>
      </c>
      <c r="F32" s="136"/>
      <c r="G32" s="2"/>
      <c r="H32" s="2"/>
      <c r="I32" s="2"/>
      <c r="J32" s="2"/>
      <c r="K32" s="2"/>
      <c r="L32" s="2"/>
      <c r="M32" s="2"/>
      <c r="N32" s="2"/>
      <c r="O32" s="2"/>
      <c r="P32" s="2"/>
      <c r="Q32" s="36"/>
      <c r="R32" s="24">
        <f>IF(Start!Q16&gt;0,Start!Q16,SUM(G32:P32))</f>
        <v>0</v>
      </c>
      <c r="U32" s="79" t="str">
        <f>B32</f>
        <v> </v>
      </c>
      <c r="V32" s="35" t="s">
        <v>2</v>
      </c>
      <c r="W32" s="80" t="str">
        <f>D32</f>
        <v> </v>
      </c>
      <c r="X32" s="136" t="s">
        <v>24</v>
      </c>
      <c r="Y32" s="136"/>
      <c r="Z32" s="44">
        <f aca="true" t="shared" si="6" ref="Z32:AI33">G32</f>
        <v>0</v>
      </c>
      <c r="AA32" s="44">
        <f t="shared" si="6"/>
        <v>0</v>
      </c>
      <c r="AB32" s="44">
        <f t="shared" si="6"/>
        <v>0</v>
      </c>
      <c r="AC32" s="44">
        <f t="shared" si="6"/>
        <v>0</v>
      </c>
      <c r="AD32" s="44">
        <f t="shared" si="6"/>
        <v>0</v>
      </c>
      <c r="AE32" s="44">
        <f t="shared" si="6"/>
        <v>0</v>
      </c>
      <c r="AF32" s="44">
        <f t="shared" si="6"/>
        <v>0</v>
      </c>
      <c r="AG32" s="44">
        <f t="shared" si="6"/>
        <v>0</v>
      </c>
      <c r="AH32" s="44">
        <f t="shared" si="6"/>
        <v>0</v>
      </c>
      <c r="AI32" s="44">
        <f t="shared" si="6"/>
        <v>0</v>
      </c>
      <c r="AJ32" s="36"/>
      <c r="AK32" s="24">
        <f>R32</f>
        <v>0</v>
      </c>
      <c r="AM32" s="79" t="str">
        <f>U32</f>
        <v> </v>
      </c>
      <c r="AN32" s="35" t="s">
        <v>2</v>
      </c>
      <c r="AO32" s="80" t="str">
        <f>W32</f>
        <v> </v>
      </c>
      <c r="AP32" s="136" t="s">
        <v>24</v>
      </c>
      <c r="AQ32" s="136"/>
      <c r="AR32" s="44">
        <f aca="true" t="shared" si="7" ref="AR32:BA33">Z32</f>
        <v>0</v>
      </c>
      <c r="AS32" s="44">
        <f t="shared" si="7"/>
        <v>0</v>
      </c>
      <c r="AT32" s="44">
        <f t="shared" si="7"/>
        <v>0</v>
      </c>
      <c r="AU32" s="44">
        <f t="shared" si="7"/>
        <v>0</v>
      </c>
      <c r="AV32" s="44">
        <f t="shared" si="7"/>
        <v>0</v>
      </c>
      <c r="AW32" s="44">
        <f t="shared" si="7"/>
        <v>0</v>
      </c>
      <c r="AX32" s="44">
        <f t="shared" si="7"/>
        <v>0</v>
      </c>
      <c r="AY32" s="44">
        <f t="shared" si="7"/>
        <v>0</v>
      </c>
      <c r="AZ32" s="44">
        <f t="shared" si="7"/>
        <v>0</v>
      </c>
      <c r="BA32" s="44">
        <f t="shared" si="7"/>
        <v>0</v>
      </c>
      <c r="BB32" s="36"/>
      <c r="BC32" s="24">
        <f>AK32</f>
        <v>0</v>
      </c>
    </row>
    <row r="33" spans="2:55" ht="15" customHeight="1" thickBot="1">
      <c r="B33" s="137" t="str">
        <f>IF(Start!O22="x",B26+1," ")</f>
        <v> </v>
      </c>
      <c r="C33" s="138"/>
      <c r="D33" s="139"/>
      <c r="E33" s="136" t="s">
        <v>24</v>
      </c>
      <c r="F33" s="136"/>
      <c r="G33" s="2"/>
      <c r="H33" s="2"/>
      <c r="I33" s="2"/>
      <c r="J33" s="2"/>
      <c r="K33" s="2"/>
      <c r="L33" s="2"/>
      <c r="M33" s="2"/>
      <c r="N33" s="2"/>
      <c r="O33" s="2"/>
      <c r="P33" s="2"/>
      <c r="Q33" s="37"/>
      <c r="R33" s="24">
        <f>IF(Start!R16&gt;0,Start!R16,SUM(G33:P33))</f>
        <v>0</v>
      </c>
      <c r="U33" s="137" t="str">
        <f>B33</f>
        <v> </v>
      </c>
      <c r="V33" s="138"/>
      <c r="W33" s="139"/>
      <c r="X33" s="136" t="s">
        <v>24</v>
      </c>
      <c r="Y33" s="136"/>
      <c r="Z33" s="44">
        <f t="shared" si="6"/>
        <v>0</v>
      </c>
      <c r="AA33" s="44">
        <f t="shared" si="6"/>
        <v>0</v>
      </c>
      <c r="AB33" s="44">
        <f t="shared" si="6"/>
        <v>0</v>
      </c>
      <c r="AC33" s="44">
        <f t="shared" si="6"/>
        <v>0</v>
      </c>
      <c r="AD33" s="44">
        <f t="shared" si="6"/>
        <v>0</v>
      </c>
      <c r="AE33" s="44">
        <f t="shared" si="6"/>
        <v>0</v>
      </c>
      <c r="AF33" s="44">
        <f t="shared" si="6"/>
        <v>0</v>
      </c>
      <c r="AG33" s="44">
        <f t="shared" si="6"/>
        <v>0</v>
      </c>
      <c r="AH33" s="44">
        <f t="shared" si="6"/>
        <v>0</v>
      </c>
      <c r="AI33" s="44">
        <f t="shared" si="6"/>
        <v>0</v>
      </c>
      <c r="AJ33" s="37"/>
      <c r="AK33" s="38">
        <f>R33</f>
        <v>0</v>
      </c>
      <c r="AM33" s="137" t="str">
        <f>U33</f>
        <v> </v>
      </c>
      <c r="AN33" s="138"/>
      <c r="AO33" s="139"/>
      <c r="AP33" s="136" t="s">
        <v>24</v>
      </c>
      <c r="AQ33" s="136"/>
      <c r="AR33" s="44">
        <f t="shared" si="7"/>
        <v>0</v>
      </c>
      <c r="AS33" s="44">
        <f t="shared" si="7"/>
        <v>0</v>
      </c>
      <c r="AT33" s="44">
        <f t="shared" si="7"/>
        <v>0</v>
      </c>
      <c r="AU33" s="44">
        <f t="shared" si="7"/>
        <v>0</v>
      </c>
      <c r="AV33" s="44">
        <f t="shared" si="7"/>
        <v>0</v>
      </c>
      <c r="AW33" s="44">
        <f t="shared" si="7"/>
        <v>0</v>
      </c>
      <c r="AX33" s="44">
        <f t="shared" si="7"/>
        <v>0</v>
      </c>
      <c r="AY33" s="44">
        <f t="shared" si="7"/>
        <v>0</v>
      </c>
      <c r="AZ33" s="44">
        <f t="shared" si="7"/>
        <v>0</v>
      </c>
      <c r="BA33" s="44">
        <f t="shared" si="7"/>
        <v>0</v>
      </c>
      <c r="BB33" s="37"/>
      <c r="BC33" s="38">
        <f>AK33</f>
        <v>0</v>
      </c>
    </row>
    <row r="34" spans="2:55" ht="15" customHeight="1" thickBot="1">
      <c r="B34" s="45"/>
      <c r="C34" s="23"/>
      <c r="D34" s="1"/>
      <c r="E34" s="39"/>
      <c r="F34" s="39"/>
      <c r="G34" s="46"/>
      <c r="H34" s="46"/>
      <c r="I34" s="46"/>
      <c r="J34" s="46"/>
      <c r="K34" s="46"/>
      <c r="L34" s="46"/>
      <c r="M34" s="47" t="s">
        <v>22</v>
      </c>
      <c r="N34" s="46"/>
      <c r="O34" s="46"/>
      <c r="P34" s="46"/>
      <c r="Q34" s="122">
        <f>SUM(R32:R33)</f>
        <v>0</v>
      </c>
      <c r="R34" s="123"/>
      <c r="U34" s="45"/>
      <c r="V34" s="23"/>
      <c r="W34" s="1"/>
      <c r="X34" s="39"/>
      <c r="Y34" s="39"/>
      <c r="Z34" s="46"/>
      <c r="AA34" s="46"/>
      <c r="AB34" s="46"/>
      <c r="AC34" s="46"/>
      <c r="AD34" s="46"/>
      <c r="AE34" s="46"/>
      <c r="AF34" s="47" t="s">
        <v>22</v>
      </c>
      <c r="AG34" s="46"/>
      <c r="AH34" s="46"/>
      <c r="AI34" s="46"/>
      <c r="AJ34" s="122">
        <f>Q34</f>
        <v>0</v>
      </c>
      <c r="AK34" s="123"/>
      <c r="AM34" s="45"/>
      <c r="AN34" s="23"/>
      <c r="AO34" s="1"/>
      <c r="AP34" s="39"/>
      <c r="AQ34" s="39"/>
      <c r="AR34" s="46"/>
      <c r="AS34" s="46"/>
      <c r="AT34" s="46"/>
      <c r="AU34" s="46"/>
      <c r="AV34" s="46"/>
      <c r="AW34" s="46"/>
      <c r="AX34" s="47" t="s">
        <v>22</v>
      </c>
      <c r="AY34" s="46"/>
      <c r="AZ34" s="46"/>
      <c r="BA34" s="46"/>
      <c r="BB34" s="122">
        <f>AJ34</f>
        <v>0</v>
      </c>
      <c r="BC34" s="123"/>
    </row>
    <row r="35" ht="3.75" customHeight="1"/>
    <row r="36" spans="1:55" ht="12.75" customHeight="1">
      <c r="A36" s="8">
        <v>5</v>
      </c>
      <c r="B36" s="9"/>
      <c r="C36" s="10"/>
      <c r="D36" s="11"/>
      <c r="E36" s="9"/>
      <c r="F36" s="12" t="s">
        <v>16</v>
      </c>
      <c r="G36" s="13"/>
      <c r="H36" s="14"/>
      <c r="I36" s="14"/>
      <c r="J36" s="15"/>
      <c r="K36" s="15"/>
      <c r="L36" s="15"/>
      <c r="M36" s="31" t="s">
        <v>17</v>
      </c>
      <c r="N36" s="31"/>
      <c r="O36" s="31"/>
      <c r="P36" s="31"/>
      <c r="Q36" s="32"/>
      <c r="R36" s="16" t="s">
        <v>0</v>
      </c>
      <c r="T36" s="8">
        <v>5</v>
      </c>
      <c r="U36" s="9"/>
      <c r="V36" s="10"/>
      <c r="W36" s="11"/>
      <c r="X36" s="9"/>
      <c r="Y36" s="12" t="s">
        <v>16</v>
      </c>
      <c r="Z36" s="13"/>
      <c r="AA36" s="14"/>
      <c r="AB36" s="14"/>
      <c r="AC36" s="15"/>
      <c r="AD36" s="15"/>
      <c r="AE36" s="15"/>
      <c r="AF36" s="31" t="s">
        <v>17</v>
      </c>
      <c r="AG36" s="31"/>
      <c r="AH36" s="31"/>
      <c r="AI36" s="31"/>
      <c r="AJ36" s="32"/>
      <c r="AK36" s="16" t="s">
        <v>0</v>
      </c>
      <c r="AL36" s="8">
        <v>5</v>
      </c>
      <c r="AM36" s="9"/>
      <c r="AN36" s="10"/>
      <c r="AO36" s="11"/>
      <c r="AP36" s="9"/>
      <c r="AQ36" s="12" t="s">
        <v>16</v>
      </c>
      <c r="AR36" s="13"/>
      <c r="AS36" s="14"/>
      <c r="AT36" s="14"/>
      <c r="AU36" s="15"/>
      <c r="AV36" s="15"/>
      <c r="AW36" s="15"/>
      <c r="AX36" s="31" t="s">
        <v>17</v>
      </c>
      <c r="AY36" s="31"/>
      <c r="AZ36" s="31"/>
      <c r="BA36" s="31"/>
      <c r="BB36" s="32"/>
      <c r="BC36" s="16" t="s">
        <v>0</v>
      </c>
    </row>
    <row r="37" spans="2:55" ht="13.5" customHeight="1">
      <c r="B37" s="140" t="s">
        <v>20</v>
      </c>
      <c r="C37" s="141"/>
      <c r="D37" s="142"/>
      <c r="E37" s="77">
        <f>Start!P17</f>
        <v>0</v>
      </c>
      <c r="F37" s="143">
        <f>Start!N17</f>
        <v>0</v>
      </c>
      <c r="G37" s="143"/>
      <c r="H37" s="143"/>
      <c r="I37" s="143"/>
      <c r="J37" s="143"/>
      <c r="K37" s="143"/>
      <c r="L37" s="43"/>
      <c r="M37" s="135">
        <f>Start!O17</f>
        <v>0</v>
      </c>
      <c r="N37" s="135"/>
      <c r="O37" s="135"/>
      <c r="P37" s="135"/>
      <c r="Q37" s="18"/>
      <c r="R37" s="19"/>
      <c r="U37" s="140" t="s">
        <v>20</v>
      </c>
      <c r="V37" s="141"/>
      <c r="W37" s="142"/>
      <c r="X37" s="77">
        <f>E37</f>
        <v>0</v>
      </c>
      <c r="Y37" s="143">
        <f>F37</f>
        <v>0</v>
      </c>
      <c r="Z37" s="143"/>
      <c r="AA37" s="143"/>
      <c r="AB37" s="143"/>
      <c r="AC37" s="143"/>
      <c r="AD37" s="143"/>
      <c r="AE37" s="43"/>
      <c r="AF37" s="135">
        <f>M37</f>
        <v>0</v>
      </c>
      <c r="AG37" s="135"/>
      <c r="AH37" s="135"/>
      <c r="AI37" s="135"/>
      <c r="AJ37" s="18"/>
      <c r="AK37" s="19"/>
      <c r="AM37" s="140" t="s">
        <v>20</v>
      </c>
      <c r="AN37" s="141"/>
      <c r="AO37" s="142"/>
      <c r="AP37" s="77">
        <f>X37</f>
        <v>0</v>
      </c>
      <c r="AQ37" s="143">
        <f>Y37</f>
        <v>0</v>
      </c>
      <c r="AR37" s="143"/>
      <c r="AS37" s="143"/>
      <c r="AT37" s="143"/>
      <c r="AU37" s="143"/>
      <c r="AV37" s="143"/>
      <c r="AW37" s="43"/>
      <c r="AX37" s="135">
        <f>AF37</f>
        <v>0</v>
      </c>
      <c r="AY37" s="135"/>
      <c r="AZ37" s="135"/>
      <c r="BA37" s="135"/>
      <c r="BB37" s="18"/>
      <c r="BC37" s="19"/>
    </row>
    <row r="38" spans="2:55" ht="3.75" customHeight="1">
      <c r="B38" s="17"/>
      <c r="C38" s="18"/>
      <c r="D38" s="20"/>
      <c r="E38" s="17"/>
      <c r="F38" s="21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22"/>
      <c r="U38" s="17"/>
      <c r="V38" s="18"/>
      <c r="W38" s="20"/>
      <c r="X38" s="17"/>
      <c r="Y38" s="21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22"/>
      <c r="AM38" s="17"/>
      <c r="AN38" s="18"/>
      <c r="AO38" s="20"/>
      <c r="AP38" s="17"/>
      <c r="AQ38" s="21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22"/>
    </row>
    <row r="39" spans="2:55" ht="15" customHeight="1">
      <c r="B39" s="79" t="str">
        <f>IF(Start!O23="x",D32+1," ")</f>
        <v> </v>
      </c>
      <c r="C39" s="35" t="s">
        <v>2</v>
      </c>
      <c r="D39" s="80" t="str">
        <f>IF(Start!O23="x",'3. Runde'!B39+9," ")</f>
        <v> </v>
      </c>
      <c r="E39" s="136" t="s">
        <v>24</v>
      </c>
      <c r="F39" s="136"/>
      <c r="G39" s="2"/>
      <c r="H39" s="2"/>
      <c r="I39" s="2"/>
      <c r="J39" s="2"/>
      <c r="K39" s="2"/>
      <c r="L39" s="2"/>
      <c r="M39" s="2"/>
      <c r="N39" s="2"/>
      <c r="O39" s="2"/>
      <c r="P39" s="2"/>
      <c r="Q39" s="36"/>
      <c r="R39" s="24">
        <f>IF(Start!Q17&gt;0,Start!Q17,SUM(G39:P39))</f>
        <v>0</v>
      </c>
      <c r="U39" s="79" t="str">
        <f>B39</f>
        <v> </v>
      </c>
      <c r="V39" s="35" t="s">
        <v>2</v>
      </c>
      <c r="W39" s="80" t="str">
        <f>D39</f>
        <v> </v>
      </c>
      <c r="X39" s="136" t="s">
        <v>24</v>
      </c>
      <c r="Y39" s="136"/>
      <c r="Z39" s="44">
        <f aca="true" t="shared" si="8" ref="Z39:AI40">G39</f>
        <v>0</v>
      </c>
      <c r="AA39" s="44">
        <f t="shared" si="8"/>
        <v>0</v>
      </c>
      <c r="AB39" s="44">
        <f t="shared" si="8"/>
        <v>0</v>
      </c>
      <c r="AC39" s="44">
        <f t="shared" si="8"/>
        <v>0</v>
      </c>
      <c r="AD39" s="44">
        <f t="shared" si="8"/>
        <v>0</v>
      </c>
      <c r="AE39" s="44">
        <f t="shared" si="8"/>
        <v>0</v>
      </c>
      <c r="AF39" s="44">
        <f t="shared" si="8"/>
        <v>0</v>
      </c>
      <c r="AG39" s="44">
        <f t="shared" si="8"/>
        <v>0</v>
      </c>
      <c r="AH39" s="44">
        <f t="shared" si="8"/>
        <v>0</v>
      </c>
      <c r="AI39" s="44">
        <f t="shared" si="8"/>
        <v>0</v>
      </c>
      <c r="AJ39" s="36"/>
      <c r="AK39" s="24">
        <f>R39</f>
        <v>0</v>
      </c>
      <c r="AM39" s="79" t="str">
        <f>U39</f>
        <v> </v>
      </c>
      <c r="AN39" s="35" t="s">
        <v>2</v>
      </c>
      <c r="AO39" s="80" t="str">
        <f>W39</f>
        <v> </v>
      </c>
      <c r="AP39" s="136" t="s">
        <v>24</v>
      </c>
      <c r="AQ39" s="136"/>
      <c r="AR39" s="44">
        <f aca="true" t="shared" si="9" ref="AR39:BA40">Z39</f>
        <v>0</v>
      </c>
      <c r="AS39" s="44">
        <f t="shared" si="9"/>
        <v>0</v>
      </c>
      <c r="AT39" s="44">
        <f t="shared" si="9"/>
        <v>0</v>
      </c>
      <c r="AU39" s="44">
        <f t="shared" si="9"/>
        <v>0</v>
      </c>
      <c r="AV39" s="44">
        <f t="shared" si="9"/>
        <v>0</v>
      </c>
      <c r="AW39" s="44">
        <f t="shared" si="9"/>
        <v>0</v>
      </c>
      <c r="AX39" s="44">
        <f t="shared" si="9"/>
        <v>0</v>
      </c>
      <c r="AY39" s="44">
        <f t="shared" si="9"/>
        <v>0</v>
      </c>
      <c r="AZ39" s="44">
        <f t="shared" si="9"/>
        <v>0</v>
      </c>
      <c r="BA39" s="44">
        <f t="shared" si="9"/>
        <v>0</v>
      </c>
      <c r="BB39" s="36"/>
      <c r="BC39" s="24">
        <f>AK39</f>
        <v>0</v>
      </c>
    </row>
    <row r="40" spans="2:55" ht="15" customHeight="1" thickBot="1">
      <c r="B40" s="137" t="str">
        <f>IF(Start!O22="x",B33+1," ")</f>
        <v> </v>
      </c>
      <c r="C40" s="138"/>
      <c r="D40" s="139"/>
      <c r="E40" s="136" t="s">
        <v>24</v>
      </c>
      <c r="F40" s="136"/>
      <c r="G40" s="2"/>
      <c r="H40" s="2"/>
      <c r="I40" s="2"/>
      <c r="J40" s="2"/>
      <c r="K40" s="2"/>
      <c r="L40" s="2"/>
      <c r="M40" s="2"/>
      <c r="N40" s="2"/>
      <c r="O40" s="2"/>
      <c r="P40" s="2"/>
      <c r="Q40" s="37"/>
      <c r="R40" s="24">
        <f>IF(Start!R17&gt;0,Start!R17,SUM(G40:P40))</f>
        <v>0</v>
      </c>
      <c r="U40" s="137" t="str">
        <f>B40</f>
        <v> </v>
      </c>
      <c r="V40" s="138"/>
      <c r="W40" s="139"/>
      <c r="X40" s="136" t="s">
        <v>24</v>
      </c>
      <c r="Y40" s="136"/>
      <c r="Z40" s="44">
        <f t="shared" si="8"/>
        <v>0</v>
      </c>
      <c r="AA40" s="44">
        <f t="shared" si="8"/>
        <v>0</v>
      </c>
      <c r="AB40" s="44">
        <f t="shared" si="8"/>
        <v>0</v>
      </c>
      <c r="AC40" s="44">
        <f t="shared" si="8"/>
        <v>0</v>
      </c>
      <c r="AD40" s="44">
        <f t="shared" si="8"/>
        <v>0</v>
      </c>
      <c r="AE40" s="44">
        <f t="shared" si="8"/>
        <v>0</v>
      </c>
      <c r="AF40" s="44">
        <f t="shared" si="8"/>
        <v>0</v>
      </c>
      <c r="AG40" s="44">
        <f t="shared" si="8"/>
        <v>0</v>
      </c>
      <c r="AH40" s="44">
        <f t="shared" si="8"/>
        <v>0</v>
      </c>
      <c r="AI40" s="44">
        <f t="shared" si="8"/>
        <v>0</v>
      </c>
      <c r="AJ40" s="37"/>
      <c r="AK40" s="38">
        <f>R40</f>
        <v>0</v>
      </c>
      <c r="AM40" s="137" t="str">
        <f>U40</f>
        <v> </v>
      </c>
      <c r="AN40" s="138"/>
      <c r="AO40" s="139"/>
      <c r="AP40" s="136" t="s">
        <v>24</v>
      </c>
      <c r="AQ40" s="136"/>
      <c r="AR40" s="44">
        <f t="shared" si="9"/>
        <v>0</v>
      </c>
      <c r="AS40" s="44">
        <f t="shared" si="9"/>
        <v>0</v>
      </c>
      <c r="AT40" s="44">
        <f t="shared" si="9"/>
        <v>0</v>
      </c>
      <c r="AU40" s="44">
        <f t="shared" si="9"/>
        <v>0</v>
      </c>
      <c r="AV40" s="44">
        <f t="shared" si="9"/>
        <v>0</v>
      </c>
      <c r="AW40" s="44">
        <f t="shared" si="9"/>
        <v>0</v>
      </c>
      <c r="AX40" s="44">
        <f t="shared" si="9"/>
        <v>0</v>
      </c>
      <c r="AY40" s="44">
        <f t="shared" si="9"/>
        <v>0</v>
      </c>
      <c r="AZ40" s="44">
        <f t="shared" si="9"/>
        <v>0</v>
      </c>
      <c r="BA40" s="44">
        <f t="shared" si="9"/>
        <v>0</v>
      </c>
      <c r="BB40" s="37"/>
      <c r="BC40" s="38">
        <f>AK40</f>
        <v>0</v>
      </c>
    </row>
    <row r="41" spans="2:55" ht="15" customHeight="1" thickBot="1">
      <c r="B41" s="45"/>
      <c r="C41" s="23"/>
      <c r="D41" s="1"/>
      <c r="E41" s="39"/>
      <c r="F41" s="39"/>
      <c r="G41" s="46"/>
      <c r="H41" s="46"/>
      <c r="I41" s="46"/>
      <c r="J41" s="46"/>
      <c r="K41" s="46"/>
      <c r="L41" s="46"/>
      <c r="M41" s="47" t="s">
        <v>22</v>
      </c>
      <c r="N41" s="46"/>
      <c r="O41" s="46"/>
      <c r="P41" s="46"/>
      <c r="Q41" s="122">
        <f>SUM(R39:R40)</f>
        <v>0</v>
      </c>
      <c r="R41" s="123"/>
      <c r="U41" s="45"/>
      <c r="V41" s="23"/>
      <c r="W41" s="1"/>
      <c r="X41" s="39"/>
      <c r="Y41" s="39"/>
      <c r="Z41" s="46"/>
      <c r="AA41" s="46"/>
      <c r="AB41" s="46"/>
      <c r="AC41" s="46"/>
      <c r="AD41" s="46"/>
      <c r="AE41" s="46"/>
      <c r="AF41" s="47" t="s">
        <v>22</v>
      </c>
      <c r="AG41" s="46"/>
      <c r="AH41" s="46"/>
      <c r="AI41" s="46"/>
      <c r="AJ41" s="122">
        <f>Q41</f>
        <v>0</v>
      </c>
      <c r="AK41" s="123"/>
      <c r="AM41" s="45"/>
      <c r="AN41" s="23"/>
      <c r="AO41" s="1"/>
      <c r="AP41" s="39"/>
      <c r="AQ41" s="39"/>
      <c r="AR41" s="46"/>
      <c r="AS41" s="46"/>
      <c r="AT41" s="46"/>
      <c r="AU41" s="46"/>
      <c r="AV41" s="46"/>
      <c r="AW41" s="46"/>
      <c r="AX41" s="47" t="s">
        <v>22</v>
      </c>
      <c r="AY41" s="46"/>
      <c r="AZ41" s="46"/>
      <c r="BA41" s="46"/>
      <c r="BB41" s="122">
        <f>AJ41</f>
        <v>0</v>
      </c>
      <c r="BC41" s="123"/>
    </row>
    <row r="42" spans="2:53" ht="12.75" customHeight="1" thickBot="1">
      <c r="B42" s="124" t="s">
        <v>29</v>
      </c>
      <c r="C42" s="124"/>
      <c r="D42" s="124"/>
      <c r="E42" s="124"/>
      <c r="F42" s="124"/>
      <c r="G42" s="124"/>
      <c r="H42" s="124"/>
      <c r="I42" s="126" t="s">
        <v>26</v>
      </c>
      <c r="J42" s="126"/>
      <c r="K42" s="126"/>
      <c r="L42" s="126"/>
      <c r="M42" s="126"/>
      <c r="N42" s="126"/>
      <c r="O42" s="126"/>
      <c r="P42" s="48"/>
      <c r="U42" s="124" t="s">
        <v>29</v>
      </c>
      <c r="V42" s="124"/>
      <c r="W42" s="124"/>
      <c r="X42" s="124"/>
      <c r="Y42" s="124"/>
      <c r="Z42" s="124"/>
      <c r="AA42" s="124"/>
      <c r="AB42" s="126" t="s">
        <v>26</v>
      </c>
      <c r="AC42" s="126"/>
      <c r="AD42" s="126"/>
      <c r="AE42" s="126"/>
      <c r="AF42" s="126"/>
      <c r="AG42" s="126"/>
      <c r="AH42" s="126"/>
      <c r="AI42" s="48"/>
      <c r="AM42" s="124" t="s">
        <v>29</v>
      </c>
      <c r="AN42" s="124"/>
      <c r="AO42" s="124"/>
      <c r="AP42" s="124"/>
      <c r="AQ42" s="124"/>
      <c r="AR42" s="124"/>
      <c r="AS42" s="124"/>
      <c r="AT42" s="126" t="s">
        <v>26</v>
      </c>
      <c r="AU42" s="126"/>
      <c r="AV42" s="126"/>
      <c r="AW42" s="126"/>
      <c r="AX42" s="126"/>
      <c r="AY42" s="126"/>
      <c r="AZ42" s="126"/>
      <c r="BA42" s="48"/>
    </row>
    <row r="43" spans="2:55" ht="12.75" customHeight="1">
      <c r="B43" s="125"/>
      <c r="C43" s="125"/>
      <c r="D43" s="125"/>
      <c r="E43" s="125"/>
      <c r="F43" s="125"/>
      <c r="G43" s="125"/>
      <c r="H43" s="125"/>
      <c r="I43" s="127"/>
      <c r="J43" s="127"/>
      <c r="K43" s="127"/>
      <c r="L43" s="127"/>
      <c r="M43" s="127"/>
      <c r="N43" s="127"/>
      <c r="O43" s="127"/>
      <c r="P43" s="128">
        <f>SUM(Q13+Q20+Q27+Q34+Q41)</f>
        <v>0</v>
      </c>
      <c r="Q43" s="129"/>
      <c r="R43" s="130"/>
      <c r="U43" s="125"/>
      <c r="V43" s="125"/>
      <c r="W43" s="125"/>
      <c r="X43" s="125"/>
      <c r="Y43" s="125"/>
      <c r="Z43" s="125"/>
      <c r="AA43" s="125"/>
      <c r="AB43" s="127"/>
      <c r="AC43" s="127"/>
      <c r="AD43" s="127"/>
      <c r="AE43" s="127"/>
      <c r="AF43" s="127"/>
      <c r="AG43" s="127"/>
      <c r="AH43" s="127"/>
      <c r="AI43" s="128">
        <f>P43</f>
        <v>0</v>
      </c>
      <c r="AJ43" s="129"/>
      <c r="AK43" s="130"/>
      <c r="AM43" s="125"/>
      <c r="AN43" s="125"/>
      <c r="AO43" s="125"/>
      <c r="AP43" s="125"/>
      <c r="AQ43" s="125"/>
      <c r="AR43" s="125"/>
      <c r="AS43" s="125"/>
      <c r="AT43" s="127"/>
      <c r="AU43" s="127"/>
      <c r="AV43" s="127"/>
      <c r="AW43" s="127"/>
      <c r="AX43" s="127"/>
      <c r="AY43" s="127"/>
      <c r="AZ43" s="127"/>
      <c r="BA43" s="128">
        <f>AI43</f>
        <v>0</v>
      </c>
      <c r="BB43" s="129"/>
      <c r="BC43" s="130"/>
    </row>
    <row r="44" spans="2:55" ht="12.75" customHeight="1" thickBot="1">
      <c r="B44" s="125"/>
      <c r="C44" s="125"/>
      <c r="D44" s="125"/>
      <c r="E44" s="125"/>
      <c r="F44" s="125"/>
      <c r="G44" s="125"/>
      <c r="H44" s="125"/>
      <c r="I44" s="134">
        <f>Start!C25</f>
        <v>0</v>
      </c>
      <c r="J44" s="134"/>
      <c r="K44" s="134"/>
      <c r="L44" s="134"/>
      <c r="M44" s="134"/>
      <c r="N44" s="134"/>
      <c r="P44" s="131"/>
      <c r="Q44" s="132"/>
      <c r="R44" s="133"/>
      <c r="U44" s="125"/>
      <c r="V44" s="125"/>
      <c r="W44" s="125"/>
      <c r="X44" s="125"/>
      <c r="Y44" s="125"/>
      <c r="Z44" s="125"/>
      <c r="AA44" s="125"/>
      <c r="AB44" s="134">
        <f>I44</f>
        <v>0</v>
      </c>
      <c r="AC44" s="134"/>
      <c r="AD44" s="134"/>
      <c r="AE44" s="134"/>
      <c r="AF44" s="134"/>
      <c r="AG44" s="134"/>
      <c r="AI44" s="131"/>
      <c r="AJ44" s="132"/>
      <c r="AK44" s="133"/>
      <c r="AM44" s="125"/>
      <c r="AN44" s="125"/>
      <c r="AO44" s="125"/>
      <c r="AP44" s="125"/>
      <c r="AQ44" s="125"/>
      <c r="AR44" s="125"/>
      <c r="AS44" s="125"/>
      <c r="AT44" s="134">
        <f>AB44</f>
        <v>0</v>
      </c>
      <c r="AU44" s="134"/>
      <c r="AV44" s="134"/>
      <c r="AW44" s="134"/>
      <c r="AX44" s="134"/>
      <c r="AY44" s="134"/>
      <c r="BA44" s="131"/>
      <c r="BB44" s="132"/>
      <c r="BC44" s="133"/>
    </row>
    <row r="45" spans="2:54" ht="12.75" customHeight="1">
      <c r="B45" s="125"/>
      <c r="C45" s="125"/>
      <c r="D45" s="125"/>
      <c r="E45" s="125"/>
      <c r="F45" s="125"/>
      <c r="G45" s="125"/>
      <c r="H45" s="125"/>
      <c r="I45" s="120">
        <f>Start!C26</f>
        <v>0</v>
      </c>
      <c r="J45" s="120"/>
      <c r="K45" s="120"/>
      <c r="L45" s="120"/>
      <c r="M45" s="120"/>
      <c r="N45" s="120"/>
      <c r="P45" s="25" t="s">
        <v>39</v>
      </c>
      <c r="Q45" s="26"/>
      <c r="U45" s="125"/>
      <c r="V45" s="125"/>
      <c r="W45" s="125"/>
      <c r="X45" s="125"/>
      <c r="Y45" s="125"/>
      <c r="Z45" s="125"/>
      <c r="AA45" s="125"/>
      <c r="AB45" s="134">
        <f>I45</f>
        <v>0</v>
      </c>
      <c r="AC45" s="134"/>
      <c r="AD45" s="134"/>
      <c r="AE45" s="134"/>
      <c r="AF45" s="134"/>
      <c r="AG45" s="134"/>
      <c r="AI45" s="25" t="s">
        <v>39</v>
      </c>
      <c r="AJ45" s="26"/>
      <c r="AM45" s="125"/>
      <c r="AN45" s="125"/>
      <c r="AO45" s="125"/>
      <c r="AP45" s="125"/>
      <c r="AQ45" s="125"/>
      <c r="AR45" s="125"/>
      <c r="AS45" s="125"/>
      <c r="AT45" s="134">
        <f>AB45</f>
        <v>0</v>
      </c>
      <c r="AU45" s="134"/>
      <c r="AV45" s="134"/>
      <c r="AW45" s="134"/>
      <c r="AX45" s="134"/>
      <c r="AY45" s="134"/>
      <c r="BA45" s="25" t="s">
        <v>39</v>
      </c>
      <c r="BB45" s="26"/>
    </row>
    <row r="46" spans="1:53" s="28" customFormat="1" ht="12.75" customHeight="1">
      <c r="A46" s="27"/>
      <c r="B46" s="125"/>
      <c r="C46" s="125"/>
      <c r="D46" s="125"/>
      <c r="E46" s="125"/>
      <c r="F46" s="125"/>
      <c r="G46" s="125"/>
      <c r="H46" s="125"/>
      <c r="I46" s="120">
        <f>Start!C27</f>
        <v>0</v>
      </c>
      <c r="J46" s="120"/>
      <c r="K46" s="120"/>
      <c r="L46" s="120"/>
      <c r="M46" s="120"/>
      <c r="N46" s="120"/>
      <c r="P46" s="41" t="s">
        <v>27</v>
      </c>
      <c r="T46" s="27"/>
      <c r="U46" s="125"/>
      <c r="V46" s="125"/>
      <c r="W46" s="125"/>
      <c r="X46" s="125"/>
      <c r="Y46" s="125"/>
      <c r="Z46" s="125"/>
      <c r="AA46" s="125"/>
      <c r="AB46" s="134">
        <f>I46</f>
        <v>0</v>
      </c>
      <c r="AC46" s="134"/>
      <c r="AD46" s="134"/>
      <c r="AE46" s="134"/>
      <c r="AF46" s="134"/>
      <c r="AG46" s="134"/>
      <c r="AI46" s="41" t="s">
        <v>27</v>
      </c>
      <c r="AL46" s="27"/>
      <c r="AM46" s="125"/>
      <c r="AN46" s="125"/>
      <c r="AO46" s="125"/>
      <c r="AP46" s="125"/>
      <c r="AQ46" s="125"/>
      <c r="AR46" s="125"/>
      <c r="AS46" s="125"/>
      <c r="AT46" s="134">
        <f>AB46</f>
        <v>0</v>
      </c>
      <c r="AU46" s="134"/>
      <c r="AV46" s="134"/>
      <c r="AW46" s="134"/>
      <c r="AX46" s="134"/>
      <c r="AY46" s="134"/>
      <c r="BA46" s="41" t="s">
        <v>27</v>
      </c>
    </row>
    <row r="47" spans="2:52" ht="12.75" customHeight="1">
      <c r="B47" s="119">
        <f>Start!C25</f>
        <v>0</v>
      </c>
      <c r="C47" s="119"/>
      <c r="D47" s="119"/>
      <c r="E47" s="119"/>
      <c r="F47" s="119"/>
      <c r="G47" s="119"/>
      <c r="H47" s="34"/>
      <c r="I47" s="120">
        <f>Start!C28</f>
        <v>0</v>
      </c>
      <c r="J47" s="120"/>
      <c r="K47" s="120"/>
      <c r="L47" s="120"/>
      <c r="M47" s="120"/>
      <c r="N47" s="120"/>
      <c r="O47" s="40"/>
      <c r="U47" s="119">
        <f>B47</f>
        <v>0</v>
      </c>
      <c r="V47" s="119"/>
      <c r="W47" s="119"/>
      <c r="X47" s="119"/>
      <c r="Y47" s="119"/>
      <c r="Z47" s="119"/>
      <c r="AA47" s="34"/>
      <c r="AB47" s="120">
        <f>I47</f>
        <v>0</v>
      </c>
      <c r="AC47" s="120"/>
      <c r="AD47" s="120"/>
      <c r="AE47" s="120"/>
      <c r="AF47" s="120"/>
      <c r="AG47" s="120"/>
      <c r="AH47" s="40"/>
      <c r="AM47" s="119">
        <f>U47</f>
        <v>0</v>
      </c>
      <c r="AN47" s="119"/>
      <c r="AO47" s="119"/>
      <c r="AP47" s="119"/>
      <c r="AQ47" s="119"/>
      <c r="AR47" s="119"/>
      <c r="AS47" s="34"/>
      <c r="AT47" s="120">
        <f>AB47</f>
        <v>0</v>
      </c>
      <c r="AU47" s="120"/>
      <c r="AV47" s="120"/>
      <c r="AW47" s="120"/>
      <c r="AX47" s="120"/>
      <c r="AY47" s="120"/>
      <c r="AZ47" s="40"/>
    </row>
    <row r="48" spans="2:44" ht="18.75" customHeight="1">
      <c r="B48" s="121"/>
      <c r="C48" s="121"/>
      <c r="D48" s="121"/>
      <c r="E48" s="121"/>
      <c r="F48" s="121"/>
      <c r="G48" s="121"/>
      <c r="U48" s="121"/>
      <c r="V48" s="121"/>
      <c r="W48" s="121"/>
      <c r="X48" s="121"/>
      <c r="Y48" s="121"/>
      <c r="Z48" s="121"/>
      <c r="AM48" s="121"/>
      <c r="AN48" s="121"/>
      <c r="AO48" s="121"/>
      <c r="AP48" s="121"/>
      <c r="AQ48" s="121"/>
      <c r="AR48" s="121"/>
    </row>
  </sheetData>
  <sheetProtection sheet="1" objects="1" scenarios="1" selectLockedCells="1"/>
  <mergeCells count="152">
    <mergeCell ref="E12:F12"/>
    <mergeCell ref="E26:F26"/>
    <mergeCell ref="M16:P16"/>
    <mergeCell ref="F16:K16"/>
    <mergeCell ref="E19:F19"/>
    <mergeCell ref="M30:P30"/>
    <mergeCell ref="B19:D19"/>
    <mergeCell ref="F30:K30"/>
    <mergeCell ref="E39:F39"/>
    <mergeCell ref="E33:F33"/>
    <mergeCell ref="Q27:R27"/>
    <mergeCell ref="Q20:R20"/>
    <mergeCell ref="B26:D26"/>
    <mergeCell ref="B33:D33"/>
    <mergeCell ref="Q13:R13"/>
    <mergeCell ref="E18:F18"/>
    <mergeCell ref="B16:D16"/>
    <mergeCell ref="B23:D23"/>
    <mergeCell ref="F23:K23"/>
    <mergeCell ref="Q34:R34"/>
    <mergeCell ref="B30:D30"/>
    <mergeCell ref="M23:P23"/>
    <mergeCell ref="E32:F32"/>
    <mergeCell ref="E25:F25"/>
    <mergeCell ref="B12:D12"/>
    <mergeCell ref="B42:H46"/>
    <mergeCell ref="B47:G47"/>
    <mergeCell ref="I47:N47"/>
    <mergeCell ref="I42:O43"/>
    <mergeCell ref="B40:D40"/>
    <mergeCell ref="I45:N45"/>
    <mergeCell ref="I46:N46"/>
    <mergeCell ref="I44:N44"/>
    <mergeCell ref="E40:F40"/>
    <mergeCell ref="Q41:R41"/>
    <mergeCell ref="B48:G48"/>
    <mergeCell ref="P43:R44"/>
    <mergeCell ref="B37:D37"/>
    <mergeCell ref="F37:K37"/>
    <mergeCell ref="M37:P37"/>
    <mergeCell ref="A5:B5"/>
    <mergeCell ref="M5:N5"/>
    <mergeCell ref="P5:Q5"/>
    <mergeCell ref="E11:F11"/>
    <mergeCell ref="M9:P9"/>
    <mergeCell ref="E6:H7"/>
    <mergeCell ref="C5:L5"/>
    <mergeCell ref="B9:D9"/>
    <mergeCell ref="F9:K9"/>
    <mergeCell ref="K6:R7"/>
    <mergeCell ref="U37:W37"/>
    <mergeCell ref="Y37:AD37"/>
    <mergeCell ref="T5:U5"/>
    <mergeCell ref="U9:W9"/>
    <mergeCell ref="U12:W12"/>
    <mergeCell ref="U16:W16"/>
    <mergeCell ref="V5:AE5"/>
    <mergeCell ref="U19:W19"/>
    <mergeCell ref="X26:Y26"/>
    <mergeCell ref="Y16:AD16"/>
    <mergeCell ref="AI43:AK44"/>
    <mergeCell ref="AB44:AG44"/>
    <mergeCell ref="Y23:AD23"/>
    <mergeCell ref="X19:Y19"/>
    <mergeCell ref="AJ13:AK13"/>
    <mergeCell ref="X32:Y32"/>
    <mergeCell ref="AF37:AI37"/>
    <mergeCell ref="AJ41:AK41"/>
    <mergeCell ref="AJ20:AK20"/>
    <mergeCell ref="X33:Y33"/>
    <mergeCell ref="AJ34:AK34"/>
    <mergeCell ref="U30:W30"/>
    <mergeCell ref="Y30:AD30"/>
    <mergeCell ref="AF30:AI30"/>
    <mergeCell ref="U26:W26"/>
    <mergeCell ref="U33:W33"/>
    <mergeCell ref="X4:AI4"/>
    <mergeCell ref="AF5:AG5"/>
    <mergeCell ref="X12:Y12"/>
    <mergeCell ref="X6:AA7"/>
    <mergeCell ref="AD6:AK7"/>
    <mergeCell ref="AF9:AI9"/>
    <mergeCell ref="Y9:AD9"/>
    <mergeCell ref="X25:Y25"/>
    <mergeCell ref="AF23:AI23"/>
    <mergeCell ref="AI5:AJ5"/>
    <mergeCell ref="U47:Z47"/>
    <mergeCell ref="AB47:AG47"/>
    <mergeCell ref="U23:W23"/>
    <mergeCell ref="X11:Y11"/>
    <mergeCell ref="AF16:AI16"/>
    <mergeCell ref="X18:Y18"/>
    <mergeCell ref="AJ27:AK27"/>
    <mergeCell ref="U48:Z48"/>
    <mergeCell ref="X39:Y39"/>
    <mergeCell ref="U40:W40"/>
    <mergeCell ref="X40:Y40"/>
    <mergeCell ref="AB42:AH43"/>
    <mergeCell ref="U42:AA46"/>
    <mergeCell ref="AB45:AG45"/>
    <mergeCell ref="AB46:AG46"/>
    <mergeCell ref="AP4:BA4"/>
    <mergeCell ref="AL5:AM5"/>
    <mergeCell ref="AN5:AW5"/>
    <mergeCell ref="AX5:AY5"/>
    <mergeCell ref="BA5:BB5"/>
    <mergeCell ref="AP6:AS7"/>
    <mergeCell ref="AV6:BC7"/>
    <mergeCell ref="AQ9:AV9"/>
    <mergeCell ref="AX9:BA9"/>
    <mergeCell ref="AP11:AQ11"/>
    <mergeCell ref="AP25:AQ25"/>
    <mergeCell ref="AM26:AO26"/>
    <mergeCell ref="AP26:AQ26"/>
    <mergeCell ref="AM12:AO12"/>
    <mergeCell ref="AP12:AQ12"/>
    <mergeCell ref="AM9:AO9"/>
    <mergeCell ref="BB13:BC13"/>
    <mergeCell ref="AM16:AO16"/>
    <mergeCell ref="AQ16:AV16"/>
    <mergeCell ref="AX16:BA16"/>
    <mergeCell ref="AP18:AQ18"/>
    <mergeCell ref="AM19:AO19"/>
    <mergeCell ref="AP19:AQ19"/>
    <mergeCell ref="BB20:BC20"/>
    <mergeCell ref="AM23:AO23"/>
    <mergeCell ref="AQ23:AV23"/>
    <mergeCell ref="AX23:BA23"/>
    <mergeCell ref="AP39:AQ39"/>
    <mergeCell ref="AM40:AO40"/>
    <mergeCell ref="AP40:AQ40"/>
    <mergeCell ref="BB27:BC27"/>
    <mergeCell ref="AM30:AO30"/>
    <mergeCell ref="AQ30:AV30"/>
    <mergeCell ref="AX30:BA30"/>
    <mergeCell ref="AP32:AQ32"/>
    <mergeCell ref="AM33:AO33"/>
    <mergeCell ref="AP33:AQ33"/>
    <mergeCell ref="BB34:BC34"/>
    <mergeCell ref="AM37:AO37"/>
    <mergeCell ref="AQ37:AV37"/>
    <mergeCell ref="AX37:BA37"/>
    <mergeCell ref="AM47:AR47"/>
    <mergeCell ref="AT47:AY47"/>
    <mergeCell ref="AM48:AR48"/>
    <mergeCell ref="BB41:BC41"/>
    <mergeCell ref="AM42:AS46"/>
    <mergeCell ref="AT42:AZ43"/>
    <mergeCell ref="BA43:BC44"/>
    <mergeCell ref="AT44:AY44"/>
    <mergeCell ref="AT45:AY45"/>
    <mergeCell ref="AT46:AY46"/>
  </mergeCells>
  <conditionalFormatting sqref="M37:P37 P43 C5:L5 Q13:R13 Q20:R20 Q27:R27 Q34:R34 Q41:R41 M9:P9 M16:P16 M23:P23 M30:P30 I42 I44:N47 B47:G47 E37:K37 E30:K30 E23:K23 E16:K16 X9 X37 X30 X23 X16 E9">
    <cfRule type="cellIs" priority="15" dxfId="0" operator="equal" stopIfTrue="1">
      <formula>0</formula>
    </cfRule>
  </conditionalFormatting>
  <conditionalFormatting sqref="D13 D20 D27 D34 D11 D18 D25 D32 D39 D41">
    <cfRule type="cellIs" priority="16" dxfId="0" operator="between" stopIfTrue="1">
      <formula>0</formula>
      <formula>49</formula>
    </cfRule>
  </conditionalFormatting>
  <conditionalFormatting sqref="B11 B18 B25 B32 B39">
    <cfRule type="cellIs" priority="17" dxfId="9" operator="between" stopIfTrue="1">
      <formula>0</formula>
      <formula>4</formula>
    </cfRule>
  </conditionalFormatting>
  <conditionalFormatting sqref="E6:H7">
    <cfRule type="cellIs" priority="18" dxfId="0" operator="equal" stopIfTrue="1">
      <formula>0</formula>
    </cfRule>
  </conditionalFormatting>
  <conditionalFormatting sqref="B40:D40 B12:D12 B19:D19 B26:D26 B33:D33">
    <cfRule type="cellIs" priority="19" dxfId="0" operator="equal" stopIfTrue="1">
      <formula>0</formula>
    </cfRule>
  </conditionalFormatting>
  <conditionalFormatting sqref="AF37:AI37 AI43 AK18:AK19 V5:AE5 AK25:AK26 AK32:AK33 AK39:AK40 AJ13:AK13 AJ20:AK20 AJ27:AK27 AJ34:AK34 AJ41:AK41 Y9:AD9 AF9:AI9 Y16:AD16 AF16:AI16 Y23:AD23 AF23:AI23 Y30:AD30 AF30:AI30 Y37:AD37 AB42 U47:Z47 AK11:AK12 AB44:AG47">
    <cfRule type="cellIs" priority="20" dxfId="0" operator="equal" stopIfTrue="1">
      <formula>0</formula>
    </cfRule>
  </conditionalFormatting>
  <conditionalFormatting sqref="W13 W20 W27 W34 W11 W18 W25 W32 W39 W41">
    <cfRule type="cellIs" priority="21" dxfId="0" operator="between" stopIfTrue="1">
      <formula>0</formula>
      <formula>49</formula>
    </cfRule>
  </conditionalFormatting>
  <conditionalFormatting sqref="U11 U18 U25 U32 U39">
    <cfRule type="cellIs" priority="22" dxfId="9" operator="between" stopIfTrue="1">
      <formula>0</formula>
      <formula>4</formula>
    </cfRule>
  </conditionalFormatting>
  <conditionalFormatting sqref="X6:AA7">
    <cfRule type="cellIs" priority="23" dxfId="0" operator="equal" stopIfTrue="1">
      <formula>0</formula>
    </cfRule>
  </conditionalFormatting>
  <conditionalFormatting sqref="U40:W40 U12:W12 U19:W19 U26:W26 U33:W33">
    <cfRule type="cellIs" priority="24" dxfId="0" operator="equal" stopIfTrue="1">
      <formula>0</formula>
    </cfRule>
  </conditionalFormatting>
  <conditionalFormatting sqref="AK5">
    <cfRule type="cellIs" priority="25" dxfId="0" operator="equal" stopIfTrue="1">
      <formula>0</formula>
    </cfRule>
  </conditionalFormatting>
  <conditionalFormatting sqref="AB44:AG46 Z39:AI40 Z32:AI33 Z25:AI26 Z18:AI19 Z11:AI12">
    <cfRule type="cellIs" priority="26" dxfId="0" operator="equal" stopIfTrue="1">
      <formula>0</formula>
    </cfRule>
  </conditionalFormatting>
  <conditionalFormatting sqref="R5">
    <cfRule type="cellIs" priority="27" dxfId="0" operator="equal" stopIfTrue="1">
      <formula>0</formula>
    </cfRule>
  </conditionalFormatting>
  <conditionalFormatting sqref="F9:K9">
    <cfRule type="cellIs" priority="14" dxfId="13" operator="equal" stopIfTrue="1">
      <formula>0</formula>
    </cfRule>
  </conditionalFormatting>
  <conditionalFormatting sqref="AP9 AP37 AP30 AP23 AP16">
    <cfRule type="cellIs" priority="6" dxfId="0" operator="equal" stopIfTrue="1">
      <formula>0</formula>
    </cfRule>
  </conditionalFormatting>
  <conditionalFormatting sqref="AX37:BA37 BA43 BC18:BC19 AN5:AW5 BC25:BC26 BC32:BC33 BC39:BC40 BB13:BC13 BB20:BC20 BB27:BC27 BB34:BC34 BB41:BC41 AQ9:AV9 AX9:BA9 AQ16:AV16 AX16:BA16 AQ23:AV23 AX23:BA23 AQ30:AV30 AX30:BA30 AQ37:AV37 AT42 AM47:AR47 BC11:BC12 AT44:AY47">
    <cfRule type="cellIs" priority="7" dxfId="0" operator="equal" stopIfTrue="1">
      <formula>0</formula>
    </cfRule>
  </conditionalFormatting>
  <conditionalFormatting sqref="AO13 AO20 AO27 AO34 AO11 AO18 AO25 AO32 AO39 AO41">
    <cfRule type="cellIs" priority="8" dxfId="0" operator="between" stopIfTrue="1">
      <formula>0</formula>
      <formula>49</formula>
    </cfRule>
  </conditionalFormatting>
  <conditionalFormatting sqref="AM11 AM18 AM25 AM32 AM39">
    <cfRule type="cellIs" priority="9" dxfId="9" operator="between" stopIfTrue="1">
      <formula>0</formula>
      <formula>4</formula>
    </cfRule>
  </conditionalFormatting>
  <conditionalFormatting sqref="AP6:AS7">
    <cfRule type="cellIs" priority="10" dxfId="0" operator="equal" stopIfTrue="1">
      <formula>0</formula>
    </cfRule>
  </conditionalFormatting>
  <conditionalFormatting sqref="AM40:AO40 AM12:AO12 AM19:AO19 AM26:AO26 AM33:AO33">
    <cfRule type="cellIs" priority="11" dxfId="0" operator="equal" stopIfTrue="1">
      <formula>0</formula>
    </cfRule>
  </conditionalFormatting>
  <conditionalFormatting sqref="BC5">
    <cfRule type="cellIs" priority="12" dxfId="0" operator="equal" stopIfTrue="1">
      <formula>0</formula>
    </cfRule>
  </conditionalFormatting>
  <conditionalFormatting sqref="AT44:AY46 AR39:BA40 AR32:BA33 AR25:BA26 AR18:BA19 AR11:BA12">
    <cfRule type="cellIs" priority="13" dxfId="0" operator="equal" stopIfTrue="1">
      <formula>0</formula>
    </cfRule>
  </conditionalFormatting>
  <conditionalFormatting sqref="R11:R12">
    <cfRule type="cellIs" priority="5" dxfId="0" operator="equal" stopIfTrue="1">
      <formula>0</formula>
    </cfRule>
  </conditionalFormatting>
  <conditionalFormatting sqref="R18:R19">
    <cfRule type="cellIs" priority="4" dxfId="0" operator="equal" stopIfTrue="1">
      <formula>0</formula>
    </cfRule>
  </conditionalFormatting>
  <conditionalFormatting sqref="R25:R26">
    <cfRule type="cellIs" priority="3" dxfId="0" operator="equal" stopIfTrue="1">
      <formula>0</formula>
    </cfRule>
  </conditionalFormatting>
  <conditionalFormatting sqref="R32:R33">
    <cfRule type="cellIs" priority="2" dxfId="0" operator="equal" stopIfTrue="1">
      <formula>0</formula>
    </cfRule>
  </conditionalFormatting>
  <conditionalFormatting sqref="R39:R40">
    <cfRule type="cellIs" priority="1" dxfId="0" operator="equal" stopIfTrue="1">
      <formula>0</formula>
    </cfRule>
  </conditionalFormatting>
  <printOptions/>
  <pageMargins left="0" right="0" top="0.11811023622047245" bottom="0.07874015748031496" header="0.5118110236220472" footer="0.5118110236220472"/>
  <pageSetup horizontalDpi="300" verticalDpi="300" orientation="landscape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G5"/>
  <sheetViews>
    <sheetView zoomScalePageLayoutView="0" workbookViewId="0" topLeftCell="A1">
      <selection activeCell="A5" sqref="A5"/>
    </sheetView>
  </sheetViews>
  <sheetFormatPr defaultColWidth="11.421875" defaultRowHeight="12.75"/>
  <cols>
    <col min="7" max="7" width="11.8515625" style="0" customWidth="1"/>
  </cols>
  <sheetData>
    <row r="1" ht="12.75">
      <c r="A1" s="81" t="s">
        <v>41</v>
      </c>
    </row>
    <row r="2" ht="6" customHeight="1">
      <c r="A2" s="81"/>
    </row>
    <row r="3" spans="1:7" ht="12.75">
      <c r="A3" s="82" t="s">
        <v>42</v>
      </c>
      <c r="B3" s="83"/>
      <c r="C3" s="83"/>
      <c r="D3" s="83"/>
      <c r="E3" s="83"/>
      <c r="F3" s="83"/>
      <c r="G3" s="83"/>
    </row>
    <row r="4" spans="1:7" ht="24" customHeight="1">
      <c r="A4" s="158" t="s">
        <v>44</v>
      </c>
      <c r="B4" s="158"/>
      <c r="C4" s="158"/>
      <c r="D4" s="158"/>
      <c r="E4" s="158"/>
      <c r="F4" s="158"/>
      <c r="G4" s="158"/>
    </row>
    <row r="5" ht="12.75">
      <c r="A5" t="s">
        <v>50</v>
      </c>
    </row>
  </sheetData>
  <sheetProtection/>
  <mergeCells count="1">
    <mergeCell ref="A4:G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Standblatt Gruppenmeisterschaft SSV</dc:title>
  <dc:subject/>
  <dc:creator>Brupbacher Martin</dc:creator>
  <cp:keywords/>
  <dc:description/>
  <cp:lastModifiedBy>Wenger</cp:lastModifiedBy>
  <cp:lastPrinted>2021-05-07T08:23:47Z</cp:lastPrinted>
  <dcterms:created xsi:type="dcterms:W3CDTF">2005-04-18T08:57:20Z</dcterms:created>
  <dcterms:modified xsi:type="dcterms:W3CDTF">2023-01-23T08:27:39Z</dcterms:modified>
  <cp:category/>
  <cp:version/>
  <cp:contentType/>
  <cp:contentStatus/>
</cp:coreProperties>
</file>