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swissshooting-my.sharepoint.com/personal/markus_kaeser_swissshooting_ch/Documents/Dateien/@SSV/@__Target Sprint/TS-Unterlagen Website_SSV/"/>
    </mc:Choice>
  </mc:AlternateContent>
  <xr:revisionPtr revIDLastSave="56" documentId="8_{CBF22230-98C0-4BF6-AA77-A9369C9FD2CE}" xr6:coauthVersionLast="47" xr6:coauthVersionMax="47" xr10:uidLastSave="{35961EA2-2FAA-4280-B686-9E754F4827A3}"/>
  <bookViews>
    <workbookView xWindow="14303" yWindow="-3000" windowWidth="28995" windowHeight="15795" tabRatio="786" xr2:uid="{00000000-000D-0000-FFFF-FFFF00000000}"/>
  </bookViews>
  <sheets>
    <sheet name="Anmeldeliste_Schmitten" sheetId="1" r:id="rId1"/>
    <sheet name="Startliste" sheetId="22" r:id="rId2"/>
    <sheet name="Startliste_Final" sheetId="37" r:id="rId3"/>
    <sheet name="Kids_Women_Qualifikation" sheetId="23" r:id="rId4"/>
    <sheet name="Kids_Women_Final" sheetId="24" r:id="rId5"/>
    <sheet name="Kids_Men_Qualifikation" sheetId="5" r:id="rId6"/>
    <sheet name="Kids_Men_Final" sheetId="4" r:id="rId7"/>
    <sheet name="Cadets_Men_Qualifikation" sheetId="25" r:id="rId8"/>
    <sheet name="Cadets_Men_Final" sheetId="26" r:id="rId9"/>
    <sheet name="Cadets_Women_Qualifikation" sheetId="27" r:id="rId10"/>
    <sheet name="Cadets_Women_Final" sheetId="28" r:id="rId11"/>
    <sheet name="Youth_Men_Qualifikation" sheetId="29" r:id="rId12"/>
    <sheet name="Youth_Men_Final" sheetId="30" r:id="rId13"/>
    <sheet name="Men_Qualifikation" sheetId="31" r:id="rId14"/>
    <sheet name="Men_Final" sheetId="32" r:id="rId15"/>
    <sheet name="Senior_Men_Qualifikation" sheetId="33" r:id="rId16"/>
    <sheet name="Senior_Men_Final" sheetId="34" r:id="rId17"/>
    <sheet name="Senior_Women_Qualifikation" sheetId="35" r:id="rId18"/>
    <sheet name="Senior_Women_Final" sheetId="36" r:id="rId19"/>
  </sheets>
  <definedNames>
    <definedName name="_FilterDatabase" localSheetId="0" hidden="1">Anmeldeliste_Schmitten!$A$1:$S$16</definedName>
    <definedName name="Print_Titles" localSheetId="1">Startliste!$1:$7</definedName>
    <definedName name="Print_Titles" localSheetId="2">Startliste_Final!$1:$7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4" l="1"/>
  <c r="F16" i="32"/>
  <c r="F16" i="30"/>
  <c r="F16" i="28"/>
  <c r="F16" i="24"/>
  <c r="F17" i="24"/>
  <c r="F18" i="24"/>
  <c r="F19" i="24"/>
  <c r="J15" i="36"/>
  <c r="A15" i="36" s="1"/>
  <c r="H20" i="35"/>
  <c r="H19" i="35"/>
  <c r="H18" i="35"/>
  <c r="H17" i="35"/>
  <c r="H16" i="35"/>
  <c r="H15" i="35"/>
  <c r="F15" i="36" s="1"/>
  <c r="J16" i="34"/>
  <c r="J15" i="34"/>
  <c r="A16" i="34" s="1"/>
  <c r="H16" i="33"/>
  <c r="H15" i="33"/>
  <c r="F15" i="34" s="1"/>
  <c r="J16" i="32"/>
  <c r="J15" i="32"/>
  <c r="A16" i="32" s="1"/>
  <c r="H16" i="31"/>
  <c r="A16" i="31" s="1"/>
  <c r="H15" i="31"/>
  <c r="F15" i="32" s="1"/>
  <c r="J16" i="30"/>
  <c r="J15" i="30"/>
  <c r="A15" i="30" s="1"/>
  <c r="H16" i="29"/>
  <c r="A16" i="29"/>
  <c r="H15" i="29"/>
  <c r="F15" i="30" s="1"/>
  <c r="J16" i="28"/>
  <c r="J15" i="28"/>
  <c r="A15" i="28" s="1"/>
  <c r="H16" i="27"/>
  <c r="H15" i="27"/>
  <c r="A15" i="27" s="1"/>
  <c r="J15" i="26"/>
  <c r="A15" i="26" s="1"/>
  <c r="H15" i="25"/>
  <c r="F15" i="26" s="1"/>
  <c r="J19" i="24"/>
  <c r="J18" i="24"/>
  <c r="J17" i="24"/>
  <c r="A19" i="24" s="1"/>
  <c r="J16" i="24"/>
  <c r="J15" i="24"/>
  <c r="H19" i="23"/>
  <c r="H18" i="23"/>
  <c r="H17" i="23"/>
  <c r="H16" i="23"/>
  <c r="A19" i="23" s="1"/>
  <c r="H15" i="23"/>
  <c r="A16" i="23" s="1"/>
  <c r="F29" i="1"/>
  <c r="F30" i="1"/>
  <c r="F31" i="1"/>
  <c r="F32" i="1"/>
  <c r="F33" i="1"/>
  <c r="F34" i="1"/>
  <c r="F35" i="1"/>
  <c r="F36" i="1"/>
  <c r="F28" i="1"/>
  <c r="A16" i="27" l="1"/>
  <c r="F15" i="28"/>
  <c r="A16" i="28"/>
  <c r="A16" i="30"/>
  <c r="A15" i="31"/>
  <c r="A20" i="35"/>
  <c r="A16" i="35"/>
  <c r="A19" i="35"/>
  <c r="A18" i="35"/>
  <c r="A15" i="34"/>
  <c r="A16" i="33"/>
  <c r="A16" i="24"/>
  <c r="F15" i="24"/>
  <c r="A15" i="23"/>
  <c r="A17" i="35"/>
  <c r="A15" i="35"/>
  <c r="A15" i="33"/>
  <c r="A15" i="32"/>
  <c r="A15" i="29"/>
  <c r="A15" i="25"/>
  <c r="A18" i="24"/>
  <c r="A15" i="24"/>
  <c r="A17" i="24"/>
  <c r="A17" i="23"/>
  <c r="A18" i="23"/>
  <c r="R29" i="1" l="1"/>
  <c r="R30" i="1"/>
  <c r="R31" i="1"/>
  <c r="R32" i="1"/>
  <c r="R33" i="1"/>
  <c r="R28" i="1"/>
  <c r="H24" i="1"/>
  <c r="H12" i="1" l="1"/>
  <c r="H5" i="1"/>
  <c r="H6" i="1"/>
  <c r="H16" i="1"/>
  <c r="H7" i="1"/>
  <c r="H9" i="1"/>
  <c r="H10" i="1"/>
  <c r="H13" i="1"/>
  <c r="H11" i="1"/>
  <c r="H8" i="1"/>
  <c r="H17" i="1"/>
  <c r="H15" i="1"/>
  <c r="H14" i="1"/>
  <c r="H18" i="1"/>
  <c r="H19" i="1"/>
  <c r="H20" i="1"/>
  <c r="H21" i="1"/>
  <c r="H22" i="1"/>
  <c r="H23" i="1"/>
  <c r="H4" i="1"/>
  <c r="H16" i="5"/>
  <c r="F16" i="4" s="1"/>
  <c r="H17" i="5"/>
  <c r="F17" i="4" s="1"/>
  <c r="H18" i="5"/>
  <c r="F18" i="4" s="1"/>
  <c r="H19" i="5"/>
  <c r="H20" i="5"/>
  <c r="F20" i="4" s="1"/>
  <c r="J18" i="4"/>
  <c r="J19" i="4"/>
  <c r="J20" i="4"/>
  <c r="J17" i="4"/>
  <c r="J16" i="4"/>
  <c r="J15" i="4"/>
  <c r="H15" i="5"/>
  <c r="F15" i="4" l="1"/>
  <c r="F38" i="1"/>
  <c r="A20" i="5"/>
  <c r="A19" i="5"/>
  <c r="A18" i="5"/>
  <c r="A17" i="5"/>
  <c r="F19" i="4"/>
  <c r="A15" i="5"/>
  <c r="A16" i="5"/>
  <c r="A20" i="4"/>
  <c r="A19" i="4"/>
  <c r="A18" i="4"/>
  <c r="A16" i="4"/>
  <c r="A15" i="4"/>
  <c r="A17" i="4"/>
  <c r="R34" i="1" l="1"/>
</calcChain>
</file>

<file path=xl/sharedStrings.xml><?xml version="1.0" encoding="utf-8"?>
<sst xmlns="http://schemas.openxmlformats.org/spreadsheetml/2006/main" count="377" uniqueCount="74">
  <si>
    <t>Anrede</t>
  </si>
  <si>
    <t>Name</t>
  </si>
  <si>
    <t>Vorname</t>
  </si>
  <si>
    <t>Kategorie</t>
  </si>
  <si>
    <t>Geb.Datum</t>
  </si>
  <si>
    <t>Email</t>
  </si>
  <si>
    <t>Tel.</t>
  </si>
  <si>
    <t>Strasse</t>
  </si>
  <si>
    <t>PLZ</t>
  </si>
  <si>
    <t>Ort</t>
  </si>
  <si>
    <t>Herr</t>
  </si>
  <si>
    <t>SSV / J+S</t>
  </si>
  <si>
    <t>Nummer</t>
  </si>
  <si>
    <t>Verein</t>
  </si>
  <si>
    <t>Angemeldet durch</t>
  </si>
  <si>
    <t>SS Dagmersellen</t>
  </si>
  <si>
    <t>TargetSprint Team Hombrechtikon</t>
  </si>
  <si>
    <t>Frau</t>
  </si>
  <si>
    <t>Brunet</t>
  </si>
  <si>
    <t>Mia</t>
  </si>
  <si>
    <t>Cadets Women</t>
  </si>
  <si>
    <t>Kids Men</t>
  </si>
  <si>
    <t>Cadets Men</t>
  </si>
  <si>
    <t>Youth Men</t>
  </si>
  <si>
    <t>Sportschützen Affoltern am Albis</t>
  </si>
  <si>
    <t>Blaser</t>
  </si>
  <si>
    <t>Lina</t>
  </si>
  <si>
    <t>Zwillikon FSG</t>
  </si>
  <si>
    <t>Kids Women</t>
  </si>
  <si>
    <t>Land</t>
  </si>
  <si>
    <t>Junior Men</t>
  </si>
  <si>
    <t>Biathlon Team Steinwenden</t>
  </si>
  <si>
    <t>Total</t>
  </si>
  <si>
    <t>FSV Rupperswil</t>
  </si>
  <si>
    <t>Nr</t>
  </si>
  <si>
    <t>Stellung</t>
  </si>
  <si>
    <t>liegend Aufgelegt</t>
  </si>
  <si>
    <t>liegend Frei</t>
  </si>
  <si>
    <t>stehend Frei</t>
  </si>
  <si>
    <t>TargetSprint SINGLE EVENT</t>
  </si>
  <si>
    <t>Rang</t>
  </si>
  <si>
    <t>Finalzeit</t>
  </si>
  <si>
    <t>Startnr.</t>
  </si>
  <si>
    <t>Rangliste</t>
  </si>
  <si>
    <t>Startliste</t>
  </si>
  <si>
    <t>Ort:</t>
  </si>
  <si>
    <t>Datum:</t>
  </si>
  <si>
    <t>Qualifikation</t>
  </si>
  <si>
    <t>Final</t>
  </si>
  <si>
    <t>Scheibennr.</t>
  </si>
  <si>
    <t>Hunderstel</t>
  </si>
  <si>
    <t>h/m/s</t>
  </si>
  <si>
    <t>Hundertstel</t>
  </si>
  <si>
    <t>Anmeldeliste NWK-TS in Schmitten</t>
  </si>
  <si>
    <t>Schmitten</t>
  </si>
  <si>
    <t>Senior Men</t>
  </si>
  <si>
    <t>Senior Women</t>
  </si>
  <si>
    <t>Men</t>
  </si>
  <si>
    <t>Alter</t>
  </si>
  <si>
    <t>Durchgang 4:          11:00 Uhr</t>
  </si>
  <si>
    <t>Durchgang 3:          10:30 Uhr</t>
  </si>
  <si>
    <t>Durchgang 2:          10:00 Uhr</t>
  </si>
  <si>
    <t>Durchgang 1:          9:30 Uhr</t>
  </si>
  <si>
    <t>Durchgang 5:          11:30 Uhr</t>
  </si>
  <si>
    <t>Total Teilnehmer/innen</t>
  </si>
  <si>
    <t>Sonntag, 22.08.2021</t>
  </si>
  <si>
    <t>Schmitten (FR)</t>
  </si>
  <si>
    <t>*</t>
  </si>
  <si>
    <t>Durchgang 1:          13:00 Uhr</t>
  </si>
  <si>
    <t>Durchgang 2:          13:30 Uhr</t>
  </si>
  <si>
    <t>Durchgang 3:          14:00 Uhr</t>
  </si>
  <si>
    <t>Durchgang 4:          14:30 Uhr</t>
  </si>
  <si>
    <t>Durchgang 5:          15:00 Uhr</t>
  </si>
  <si>
    <t>Siegerehrung 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</si>
</sst>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8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0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2" fillId="0" borderId="2" xfId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/>
    <xf numFmtId="0" fontId="0" fillId="0" borderId="2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1" fillId="11" borderId="4" xfId="0" applyFont="1" applyFill="1" applyBorder="1"/>
    <xf numFmtId="0" fontId="1" fillId="11" borderId="5" xfId="0" applyFont="1" applyFill="1" applyBorder="1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left"/>
    </xf>
    <xf numFmtId="0" fontId="7" fillId="0" borderId="0" xfId="0" applyFont="1"/>
    <xf numFmtId="21" fontId="0" fillId="0" borderId="0" xfId="0" applyNumberFormat="1" applyAlignment="1">
      <alignment horizontal="center"/>
    </xf>
    <xf numFmtId="0" fontId="3" fillId="12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vertical="center"/>
    </xf>
    <xf numFmtId="0" fontId="0" fillId="0" borderId="0" xfId="0" applyFill="1" applyBorder="1"/>
    <xf numFmtId="0" fontId="0" fillId="0" borderId="1" xfId="0" applyBorder="1"/>
    <xf numFmtId="0" fontId="1" fillId="11" borderId="2" xfId="0" applyFont="1" applyFill="1" applyBorder="1"/>
    <xf numFmtId="0" fontId="1" fillId="3" borderId="2" xfId="0" applyFont="1" applyFill="1" applyBorder="1"/>
    <xf numFmtId="0" fontId="7" fillId="0" borderId="0" xfId="0" applyFont="1" applyAlignment="1">
      <alignment horizontal="left"/>
    </xf>
    <xf numFmtId="21" fontId="0" fillId="0" borderId="2" xfId="0" applyNumberFormat="1" applyFill="1" applyBorder="1" applyAlignment="1">
      <alignment horizontal="center"/>
    </xf>
    <xf numFmtId="0" fontId="0" fillId="0" borderId="1" xfId="0" applyFill="1" applyBorder="1"/>
    <xf numFmtId="0" fontId="3" fillId="12" borderId="2" xfId="0" applyFont="1" applyFill="1" applyBorder="1" applyAlignment="1">
      <alignment horizontal="left" vertical="center"/>
    </xf>
    <xf numFmtId="0" fontId="1" fillId="13" borderId="2" xfId="0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5" fillId="0" borderId="7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1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5" fillId="0" borderId="10" xfId="0" applyFont="1" applyBorder="1" applyAlignment="1">
      <alignment vertical="center"/>
    </xf>
    <xf numFmtId="164" fontId="0" fillId="3" borderId="9" xfId="0" applyNumberFormat="1" applyFill="1" applyBorder="1" applyAlignment="1">
      <alignment horizontal="center"/>
    </xf>
    <xf numFmtId="0" fontId="0" fillId="10" borderId="2" xfId="0" applyFill="1" applyBorder="1" applyAlignment="1">
      <alignment horizontal="center" vertical="center"/>
    </xf>
    <xf numFmtId="21" fontId="0" fillId="13" borderId="2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2" xfId="1" applyFill="1" applyBorder="1"/>
    <xf numFmtId="0" fontId="2" fillId="0" borderId="2" xfId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2" fillId="0" borderId="2" xfId="1" applyBorder="1"/>
    <xf numFmtId="0" fontId="7" fillId="0" borderId="0" xfId="0" applyFont="1" applyAlignment="1">
      <alignment horizontal="left"/>
    </xf>
    <xf numFmtId="0" fontId="0" fillId="10" borderId="2" xfId="0" applyFill="1" applyBorder="1"/>
    <xf numFmtId="0" fontId="0" fillId="13" borderId="2" xfId="0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9" borderId="2" xfId="0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6" fillId="14" borderId="2" xfId="0" applyFont="1" applyFill="1" applyBorder="1" applyAlignment="1">
      <alignment horizontal="left"/>
    </xf>
    <xf numFmtId="0" fontId="0" fillId="15" borderId="2" xfId="0" applyFill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>
      <alignment horizontal="left" indent="1"/>
    </xf>
    <xf numFmtId="0" fontId="0" fillId="0" borderId="1" xfId="0" applyFill="1" applyBorder="1" applyAlignment="1">
      <alignment horizontal="center"/>
    </xf>
    <xf numFmtId="0" fontId="6" fillId="16" borderId="2" xfId="0" applyFont="1" applyFill="1" applyBorder="1"/>
    <xf numFmtId="0" fontId="3" fillId="17" borderId="3" xfId="0" applyFont="1" applyFill="1" applyBorder="1"/>
    <xf numFmtId="0" fontId="3" fillId="17" borderId="3" xfId="0" applyFon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21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 indent="1"/>
    </xf>
    <xf numFmtId="0" fontId="0" fillId="3" borderId="2" xfId="0" applyFill="1" applyBorder="1" applyAlignment="1">
      <alignment horizontal="left" indent="1"/>
    </xf>
    <xf numFmtId="14" fontId="5" fillId="10" borderId="2" xfId="0" applyNumberFormat="1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3" borderId="9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64"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6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345-49B5-98B2-DAE27D101B89}"/>
              </c:ext>
            </c:extLst>
          </c:dPt>
          <c:dPt>
            <c:idx val="1"/>
            <c:bubble3D val="0"/>
            <c:explosion val="6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4345-49B5-98B2-DAE27D101B89}"/>
              </c:ext>
            </c:extLst>
          </c:dPt>
          <c:dPt>
            <c:idx val="2"/>
            <c:bubble3D val="0"/>
            <c:explosion val="23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345-49B5-98B2-DAE27D101B89}"/>
              </c:ext>
            </c:extLst>
          </c:dPt>
          <c:dPt>
            <c:idx val="3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345-49B5-98B2-DAE27D101B89}"/>
              </c:ext>
            </c:extLst>
          </c:dPt>
          <c:dPt>
            <c:idx val="4"/>
            <c:bubble3D val="0"/>
            <c:explosion val="5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345-49B5-98B2-DAE27D101B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Anmeldeliste_Schmitten!$Q$28:$Q$33</c15:sqref>
                  </c15:fullRef>
                </c:ext>
              </c:extLst>
              <c:f>(Anmeldeliste_Schmitten!$Q$28:$Q$30,Anmeldeliste_Schmitten!$Q$32:$Q$33)</c:f>
              <c:strCache>
                <c:ptCount val="5"/>
                <c:pt idx="0">
                  <c:v>SS Dagmersellen</c:v>
                </c:pt>
                <c:pt idx="1">
                  <c:v>TargetSprint Team Hombrechtikon</c:v>
                </c:pt>
                <c:pt idx="2">
                  <c:v>Zwillikon FSG</c:v>
                </c:pt>
                <c:pt idx="3">
                  <c:v>Sportschützen Affoltern am Albis</c:v>
                </c:pt>
                <c:pt idx="4">
                  <c:v>FSV Rupperswil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Anmeldeliste_Schmitten!$R$28:$R$33</c15:sqref>
                  </c15:fullRef>
                </c:ext>
              </c:extLst>
              <c:f>(Anmeldeliste_Schmitten!$R$28:$R$30,Anmeldeliste_Schmitten!$R$32:$R$33)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4345-49B5-98B2-DAE27D101B8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445292</xdr:colOff>
      <xdr:row>9</xdr:row>
      <xdr:rowOff>176213</xdr:rowOff>
    </xdr:from>
    <xdr:to>
      <xdr:col>28</xdr:col>
      <xdr:colOff>142875</xdr:colOff>
      <xdr:row>33</xdr:row>
      <xdr:rowOff>197643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DA962AA8-2508-4343-A953-AF44362B3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939CD75F-8171-4C4C-948E-CBC07CBD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0257DEA1-4F68-4E6E-8220-B0B45187B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F255F7B7-D037-4729-AC04-CEA240E3E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95A6D99D-3748-443C-B95F-307EB0769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0A070B88-591D-4219-86CA-7AE7F046A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B9C97832-1AC5-459D-8F56-D354F4BD4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37FDA978-0BE7-487C-83DD-3CAFC905D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6F0E099A-170C-41F0-BEB4-999D5834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D493C4EB-8984-4B8C-B9AD-7827BAE1D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124EF6EE-726B-4880-AA17-C2A319987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729CA74D-D895-4724-8FAA-75B5BE792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22A69C6F-76CB-45EA-BBF8-B994EF9DA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73B347F0-B47D-4C9A-8DF1-50949E2F2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92B328A3-C0E4-4110-8F3C-55C2BCA24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5466E2E8-24ED-4B80-807F-163E0A4E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93920DDC-B0A2-49D8-870C-A64849895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33BE7F6A-8ABC-4219-A299-F433A4A2D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A675EF48-639F-44A8-B7A5-121C34D09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EB19386C-174F-47DE-925C-1D1A93C72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FDF12FA6-D92F-41B6-9393-CEAC5F22D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1257300</xdr:colOff>
      <xdr:row>0</xdr:row>
      <xdr:rowOff>0</xdr:rowOff>
    </xdr:from>
    <xdr:ext cx="890588" cy="899528"/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EB3DF1E6-ECE5-4BBD-9BFD-FE26A8DAF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0"/>
          <a:ext cx="890588" cy="89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419101</xdr:colOff>
      <xdr:row>0</xdr:row>
      <xdr:rowOff>38100</xdr:rowOff>
    </xdr:from>
    <xdr:ext cx="2562223" cy="739775"/>
    <xdr:pic>
      <xdr:nvPicPr>
        <xdr:cNvPr id="3" name="Grafik 2" descr="Home">
          <a:extLst>
            <a:ext uri="{FF2B5EF4-FFF2-40B4-BE49-F238E27FC236}">
              <a16:creationId xmlns:a16="http://schemas.microsoft.com/office/drawing/2014/main" id="{4A930042-6B58-41C6-866C-0191EF9BB5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83"/>
        <a:stretch/>
      </xdr:blipFill>
      <xdr:spPr bwMode="auto">
        <a:xfrm>
          <a:off x="2705101" y="38100"/>
          <a:ext cx="2562223" cy="73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361951</xdr:colOff>
      <xdr:row>0</xdr:row>
      <xdr:rowOff>0</xdr:rowOff>
    </xdr:from>
    <xdr:to>
      <xdr:col>8</xdr:col>
      <xdr:colOff>676276</xdr:colOff>
      <xdr:row>4</xdr:row>
      <xdr:rowOff>47625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9AC3B6F-C033-44FD-A606-BE93582C9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6" y="0"/>
          <a:ext cx="14478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1257300</xdr:colOff>
      <xdr:row>0</xdr:row>
      <xdr:rowOff>0</xdr:rowOff>
    </xdr:from>
    <xdr:ext cx="890588" cy="899528"/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ECFD5907-1014-4858-932C-28C8110F4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2650" y="0"/>
          <a:ext cx="890588" cy="89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419101</xdr:colOff>
      <xdr:row>0</xdr:row>
      <xdr:rowOff>38100</xdr:rowOff>
    </xdr:from>
    <xdr:ext cx="2562223" cy="739775"/>
    <xdr:pic>
      <xdr:nvPicPr>
        <xdr:cNvPr id="3" name="Grafik 2" descr="Home">
          <a:extLst>
            <a:ext uri="{FF2B5EF4-FFF2-40B4-BE49-F238E27FC236}">
              <a16:creationId xmlns:a16="http://schemas.microsoft.com/office/drawing/2014/main" id="{FEF7B106-DA5F-4608-A476-3926395DA3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83"/>
        <a:stretch/>
      </xdr:blipFill>
      <xdr:spPr bwMode="auto">
        <a:xfrm>
          <a:off x="2686051" y="38100"/>
          <a:ext cx="2562223" cy="73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361951</xdr:colOff>
      <xdr:row>0</xdr:row>
      <xdr:rowOff>0</xdr:rowOff>
    </xdr:from>
    <xdr:to>
      <xdr:col>8</xdr:col>
      <xdr:colOff>676276</xdr:colOff>
      <xdr:row>4</xdr:row>
      <xdr:rowOff>47625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62325BB-D613-44D7-A311-E3606F2E0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1" y="0"/>
          <a:ext cx="1501775" cy="93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9E4F80F4-CE43-4F1D-8476-11A06889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00B42E9B-1FED-44BD-B76D-06DDD9A9E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75BEF2C7-75B8-46C5-9BE9-16F2657E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1159203D-2B92-492A-A359-9EBE80D9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1C04528A-C15D-442F-AC45-CF58504B1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8921D0BA-A6AC-47E6-8762-9C770AE08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F1DB4B63-D01E-4A86-97ED-C533C192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5" name="Grafik 4" descr="Home">
          <a:extLst>
            <a:ext uri="{FF2B5EF4-FFF2-40B4-BE49-F238E27FC236}">
              <a16:creationId xmlns:a16="http://schemas.microsoft.com/office/drawing/2014/main" id="{6543E6FB-FE85-4460-BFEB-E92009984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7ECEF368-F061-47FD-A145-364A6D529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08C99C99-E0E2-4FB2-B3A1-10A03922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66675</xdr:colOff>
      <xdr:row>4</xdr:row>
      <xdr:rowOff>26890</xdr:rowOff>
    </xdr:to>
    <xdr:pic>
      <xdr:nvPicPr>
        <xdr:cNvPr id="2" name="Grafik 1" descr="Logo | Schweizer Schiesssport Verband">
          <a:extLst>
            <a:ext uri="{FF2B5EF4-FFF2-40B4-BE49-F238E27FC236}">
              <a16:creationId xmlns:a16="http://schemas.microsoft.com/office/drawing/2014/main" id="{6F3AAF2E-06EE-4B37-95F0-4293A310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81050" cy="7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0</xdr:rowOff>
    </xdr:from>
    <xdr:to>
      <xdr:col>4</xdr:col>
      <xdr:colOff>2000250</xdr:colOff>
      <xdr:row>4</xdr:row>
      <xdr:rowOff>85725</xdr:rowOff>
    </xdr:to>
    <xdr:pic>
      <xdr:nvPicPr>
        <xdr:cNvPr id="3" name="Grafik 2" descr="Home">
          <a:extLst>
            <a:ext uri="{FF2B5EF4-FFF2-40B4-BE49-F238E27FC236}">
              <a16:creationId xmlns:a16="http://schemas.microsoft.com/office/drawing/2014/main" id="{62CDF8AE-AD62-414E-B776-36B5010F5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2543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T114"/>
  <sheetViews>
    <sheetView tabSelected="1" zoomScaleNormal="100" workbookViewId="0">
      <selection activeCell="K4" sqref="K4"/>
    </sheetView>
  </sheetViews>
  <sheetFormatPr baseColWidth="10" defaultColWidth="9.140625" defaultRowHeight="15" x14ac:dyDescent="0.25"/>
  <cols>
    <col min="2" max="2" width="8.42578125" style="3" bestFit="1" customWidth="1"/>
    <col min="3" max="3" width="14.85546875" bestFit="1" customWidth="1"/>
    <col min="4" max="4" width="13.42578125" bestFit="1" customWidth="1"/>
    <col min="5" max="5" width="27.42578125" customWidth="1"/>
    <col min="6" max="6" width="18.140625" customWidth="1"/>
    <col min="7" max="7" width="16.85546875" style="3" bestFit="1" customWidth="1"/>
    <col min="8" max="8" width="17.5703125" style="9" customWidth="1"/>
    <col min="9" max="9" width="13.5703125" customWidth="1"/>
    <col min="10" max="10" width="12.140625" bestFit="1" customWidth="1"/>
    <col min="11" max="11" width="19.28515625" style="3" customWidth="1"/>
    <col min="12" max="12" width="19.28515625" style="9" customWidth="1"/>
    <col min="13" max="13" width="35.42578125" customWidth="1"/>
    <col min="14" max="14" width="23.42578125" bestFit="1" customWidth="1"/>
    <col min="15" max="15" width="17.85546875" style="3" bestFit="1" customWidth="1"/>
    <col min="16" max="16" width="34.28515625" style="3" bestFit="1" customWidth="1"/>
    <col min="17" max="17" width="34" style="3" bestFit="1" customWidth="1"/>
    <col min="18" max="18" width="28.5703125" style="9" bestFit="1" customWidth="1"/>
    <col min="19" max="19" width="28.5703125" style="1" bestFit="1" customWidth="1"/>
    <col min="20" max="20" width="19.28515625" style="5" bestFit="1" customWidth="1"/>
  </cols>
  <sheetData>
    <row r="1" spans="1:20" ht="26.25" x14ac:dyDescent="0.4">
      <c r="B1" s="74" t="s">
        <v>53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20" ht="30" customHeight="1" x14ac:dyDescent="0.25">
      <c r="B2" s="86">
        <v>44430</v>
      </c>
      <c r="C2" s="87"/>
      <c r="D2" s="87"/>
      <c r="E2" s="87"/>
    </row>
    <row r="3" spans="1:20" s="2" customFormat="1" ht="21.95" customHeight="1" x14ac:dyDescent="0.25">
      <c r="A3" s="8" t="s">
        <v>34</v>
      </c>
      <c r="B3" s="7" t="s">
        <v>0</v>
      </c>
      <c r="C3" s="7" t="s">
        <v>1</v>
      </c>
      <c r="D3" s="7" t="s">
        <v>2</v>
      </c>
      <c r="E3" s="7" t="s">
        <v>7</v>
      </c>
      <c r="F3" s="8" t="s">
        <v>8</v>
      </c>
      <c r="G3" s="7" t="s">
        <v>9</v>
      </c>
      <c r="H3" s="7" t="s">
        <v>58</v>
      </c>
      <c r="I3" s="8" t="s">
        <v>4</v>
      </c>
      <c r="J3" s="8" t="s">
        <v>29</v>
      </c>
      <c r="K3" s="8" t="s">
        <v>3</v>
      </c>
      <c r="L3" s="8" t="s">
        <v>35</v>
      </c>
      <c r="M3" s="7" t="s">
        <v>13</v>
      </c>
      <c r="N3" s="8" t="s">
        <v>11</v>
      </c>
      <c r="O3" s="8" t="s">
        <v>12</v>
      </c>
      <c r="P3" s="7" t="s">
        <v>5</v>
      </c>
      <c r="Q3" s="8" t="s">
        <v>6</v>
      </c>
      <c r="R3" s="8" t="s">
        <v>14</v>
      </c>
    </row>
    <row r="4" spans="1:20" x14ac:dyDescent="0.25">
      <c r="A4" s="13">
        <v>1</v>
      </c>
      <c r="B4" s="18" t="s">
        <v>10</v>
      </c>
      <c r="C4" s="18"/>
      <c r="D4" s="18"/>
      <c r="E4" s="18"/>
      <c r="F4" s="13"/>
      <c r="G4" s="11"/>
      <c r="H4" s="13">
        <f t="shared" ref="H4:H24" si="0">DATEDIF(I4,$B$2,"Y")</f>
        <v>121</v>
      </c>
      <c r="I4" s="14"/>
      <c r="J4" s="14"/>
      <c r="K4" s="19" t="s">
        <v>22</v>
      </c>
      <c r="L4" s="19" t="s">
        <v>37</v>
      </c>
      <c r="M4" s="11"/>
      <c r="N4" s="13"/>
      <c r="O4" s="13"/>
      <c r="P4" s="54"/>
      <c r="Q4" s="13"/>
      <c r="R4" s="16"/>
      <c r="S4"/>
      <c r="T4"/>
    </row>
    <row r="5" spans="1:20" x14ac:dyDescent="0.25">
      <c r="A5" s="13">
        <v>3</v>
      </c>
      <c r="B5" s="18" t="s">
        <v>17</v>
      </c>
      <c r="C5" s="18"/>
      <c r="D5" s="18"/>
      <c r="E5" s="18"/>
      <c r="F5" s="13"/>
      <c r="G5" s="11"/>
      <c r="H5" s="13">
        <f t="shared" si="0"/>
        <v>121</v>
      </c>
      <c r="I5" s="14"/>
      <c r="J5" s="14"/>
      <c r="K5" s="20" t="s">
        <v>20</v>
      </c>
      <c r="L5" s="20" t="s">
        <v>37</v>
      </c>
      <c r="M5" s="11"/>
      <c r="N5" s="13"/>
      <c r="O5" s="13"/>
      <c r="P5" s="54"/>
      <c r="Q5" s="13"/>
      <c r="R5" s="16"/>
      <c r="S5"/>
      <c r="T5"/>
    </row>
    <row r="6" spans="1:20" x14ac:dyDescent="0.25">
      <c r="A6" s="13">
        <v>4</v>
      </c>
      <c r="B6" s="18" t="s">
        <v>17</v>
      </c>
      <c r="C6" s="18"/>
      <c r="D6" s="18"/>
      <c r="E6" s="18"/>
      <c r="F6" s="13"/>
      <c r="G6" s="11"/>
      <c r="H6" s="13">
        <f t="shared" si="0"/>
        <v>121</v>
      </c>
      <c r="I6" s="14"/>
      <c r="J6" s="14"/>
      <c r="K6" s="20" t="s">
        <v>20</v>
      </c>
      <c r="L6" s="20" t="s">
        <v>37</v>
      </c>
      <c r="M6" s="11"/>
      <c r="N6" s="13"/>
      <c r="O6" s="13"/>
      <c r="P6" s="6"/>
      <c r="Q6" s="13"/>
      <c r="R6" s="55"/>
      <c r="S6"/>
      <c r="T6"/>
    </row>
    <row r="7" spans="1:20" x14ac:dyDescent="0.25">
      <c r="A7" s="13">
        <v>6</v>
      </c>
      <c r="B7" s="18" t="s">
        <v>10</v>
      </c>
      <c r="C7" s="18"/>
      <c r="D7" s="18"/>
      <c r="E7" s="18"/>
      <c r="F7" s="13"/>
      <c r="G7" s="11"/>
      <c r="H7" s="13">
        <f t="shared" si="0"/>
        <v>121</v>
      </c>
      <c r="I7" s="14"/>
      <c r="J7" s="14"/>
      <c r="K7" s="24" t="s">
        <v>23</v>
      </c>
      <c r="L7" s="24" t="s">
        <v>38</v>
      </c>
      <c r="M7" s="11"/>
      <c r="N7" s="13"/>
      <c r="O7" s="13"/>
      <c r="P7" s="11"/>
      <c r="Q7" s="13"/>
      <c r="R7" s="55"/>
      <c r="S7"/>
      <c r="T7"/>
    </row>
    <row r="8" spans="1:20" s="1" customFormat="1" x14ac:dyDescent="0.25">
      <c r="A8" s="13">
        <v>11</v>
      </c>
      <c r="B8" s="18" t="s">
        <v>10</v>
      </c>
      <c r="C8" s="18"/>
      <c r="D8" s="18"/>
      <c r="E8" s="18"/>
      <c r="F8" s="13"/>
      <c r="G8" s="11"/>
      <c r="H8" s="13">
        <f t="shared" si="0"/>
        <v>121</v>
      </c>
      <c r="I8" s="14"/>
      <c r="J8" s="14"/>
      <c r="K8" s="22" t="s">
        <v>21</v>
      </c>
      <c r="L8" s="22" t="s">
        <v>36</v>
      </c>
      <c r="M8" s="11"/>
      <c r="N8" s="13"/>
      <c r="O8" s="13"/>
      <c r="P8" s="15"/>
      <c r="Q8" s="13"/>
      <c r="R8" s="16"/>
    </row>
    <row r="9" spans="1:20" x14ac:dyDescent="0.25">
      <c r="A9" s="13">
        <v>7</v>
      </c>
      <c r="B9" s="18" t="s">
        <v>10</v>
      </c>
      <c r="C9" s="18"/>
      <c r="D9" s="18"/>
      <c r="E9" s="18"/>
      <c r="F9" s="13"/>
      <c r="G9" s="11"/>
      <c r="H9" s="13">
        <f t="shared" si="0"/>
        <v>121</v>
      </c>
      <c r="I9" s="14"/>
      <c r="J9" s="14"/>
      <c r="K9" s="22" t="s">
        <v>21</v>
      </c>
      <c r="L9" s="22" t="s">
        <v>36</v>
      </c>
      <c r="M9" s="11"/>
      <c r="N9" s="13"/>
      <c r="O9" s="13"/>
      <c r="P9" s="11"/>
      <c r="Q9" s="13"/>
      <c r="R9" s="16"/>
      <c r="S9"/>
      <c r="T9"/>
    </row>
    <row r="10" spans="1:20" x14ac:dyDescent="0.25">
      <c r="A10" s="13">
        <v>8</v>
      </c>
      <c r="B10" s="18" t="s">
        <v>10</v>
      </c>
      <c r="C10" s="18"/>
      <c r="D10" s="18"/>
      <c r="E10" s="18"/>
      <c r="F10" s="13"/>
      <c r="G10" s="11"/>
      <c r="H10" s="13">
        <f t="shared" si="0"/>
        <v>121</v>
      </c>
      <c r="I10" s="14"/>
      <c r="J10" s="14"/>
      <c r="K10" s="22" t="s">
        <v>21</v>
      </c>
      <c r="L10" s="22" t="s">
        <v>36</v>
      </c>
      <c r="M10" s="11"/>
      <c r="N10" s="13"/>
      <c r="O10" s="13"/>
      <c r="P10" s="54"/>
      <c r="Q10" s="13"/>
      <c r="R10" s="16"/>
      <c r="S10"/>
      <c r="T10"/>
    </row>
    <row r="11" spans="1:20" x14ac:dyDescent="0.25">
      <c r="A11" s="13">
        <v>10</v>
      </c>
      <c r="B11" s="18" t="s">
        <v>10</v>
      </c>
      <c r="C11" s="18"/>
      <c r="D11" s="18"/>
      <c r="E11" s="18"/>
      <c r="F11" s="13"/>
      <c r="G11" s="11"/>
      <c r="H11" s="13">
        <f t="shared" si="0"/>
        <v>121</v>
      </c>
      <c r="I11" s="14"/>
      <c r="J11" s="14"/>
      <c r="K11" s="22" t="s">
        <v>21</v>
      </c>
      <c r="L11" s="22" t="s">
        <v>36</v>
      </c>
      <c r="M11" s="11"/>
      <c r="N11" s="13"/>
      <c r="O11" s="13"/>
      <c r="P11" s="15"/>
      <c r="Q11" s="13"/>
      <c r="R11" s="16"/>
      <c r="S11"/>
      <c r="T11"/>
    </row>
    <row r="12" spans="1:20" x14ac:dyDescent="0.25">
      <c r="A12" s="13">
        <v>2</v>
      </c>
      <c r="B12" s="18" t="s">
        <v>10</v>
      </c>
      <c r="C12" s="18"/>
      <c r="D12" s="18"/>
      <c r="E12" s="18"/>
      <c r="F12" s="13"/>
      <c r="G12" s="11"/>
      <c r="H12" s="13">
        <f t="shared" si="0"/>
        <v>121</v>
      </c>
      <c r="I12" s="14"/>
      <c r="J12" s="14"/>
      <c r="K12" s="22" t="s">
        <v>21</v>
      </c>
      <c r="L12" s="22" t="s">
        <v>36</v>
      </c>
      <c r="M12" s="11"/>
      <c r="N12" s="13"/>
      <c r="O12" s="13"/>
      <c r="P12" s="54"/>
      <c r="Q12" s="13"/>
      <c r="R12" s="16"/>
      <c r="S12" s="5"/>
      <c r="T12"/>
    </row>
    <row r="13" spans="1:20" x14ac:dyDescent="0.25">
      <c r="A13" s="13">
        <v>9</v>
      </c>
      <c r="B13" s="18" t="s">
        <v>10</v>
      </c>
      <c r="C13" s="18"/>
      <c r="D13" s="18"/>
      <c r="E13" s="18"/>
      <c r="F13" s="13"/>
      <c r="G13" s="11"/>
      <c r="H13" s="13">
        <f t="shared" si="0"/>
        <v>121</v>
      </c>
      <c r="I13" s="14"/>
      <c r="J13" s="14"/>
      <c r="K13" s="22" t="s">
        <v>21</v>
      </c>
      <c r="L13" s="22" t="s">
        <v>36</v>
      </c>
      <c r="M13" s="11"/>
      <c r="N13" s="13"/>
      <c r="O13" s="13"/>
      <c r="P13" s="54"/>
      <c r="Q13" s="13"/>
      <c r="R13" s="16"/>
      <c r="S13"/>
      <c r="T13"/>
    </row>
    <row r="14" spans="1:20" x14ac:dyDescent="0.25">
      <c r="A14" s="13">
        <v>17</v>
      </c>
      <c r="B14" s="18" t="s">
        <v>17</v>
      </c>
      <c r="C14" s="18"/>
      <c r="D14" s="18"/>
      <c r="E14" s="18"/>
      <c r="F14" s="13"/>
      <c r="G14" s="28"/>
      <c r="H14" s="13">
        <f t="shared" si="0"/>
        <v>121</v>
      </c>
      <c r="I14" s="14"/>
      <c r="J14" s="13"/>
      <c r="K14" s="23" t="s">
        <v>28</v>
      </c>
      <c r="L14" s="23" t="s">
        <v>36</v>
      </c>
      <c r="M14" s="11"/>
      <c r="N14" s="13"/>
      <c r="O14" s="13"/>
      <c r="P14" s="54"/>
      <c r="Q14" s="13"/>
      <c r="R14" s="16"/>
      <c r="S14"/>
      <c r="T14"/>
    </row>
    <row r="15" spans="1:20" x14ac:dyDescent="0.25">
      <c r="A15" s="13">
        <v>16</v>
      </c>
      <c r="B15" s="18" t="s">
        <v>17</v>
      </c>
      <c r="C15" s="18"/>
      <c r="D15" s="18"/>
      <c r="E15" s="18"/>
      <c r="F15" s="13"/>
      <c r="G15" s="28"/>
      <c r="H15" s="13">
        <f t="shared" si="0"/>
        <v>121</v>
      </c>
      <c r="I15" s="14"/>
      <c r="J15" s="13"/>
      <c r="K15" s="23" t="s">
        <v>28</v>
      </c>
      <c r="L15" s="23" t="s">
        <v>36</v>
      </c>
      <c r="M15" s="11"/>
      <c r="N15" s="13"/>
      <c r="O15" s="13"/>
      <c r="P15" s="54"/>
      <c r="Q15" s="13"/>
      <c r="R15" s="16"/>
      <c r="S15"/>
      <c r="T15"/>
    </row>
    <row r="16" spans="1:20" x14ac:dyDescent="0.25">
      <c r="A16" s="13">
        <v>14</v>
      </c>
      <c r="B16" s="18" t="s">
        <v>17</v>
      </c>
      <c r="C16" s="18"/>
      <c r="D16" s="18"/>
      <c r="E16" s="18"/>
      <c r="F16" s="13"/>
      <c r="G16" s="11"/>
      <c r="H16" s="13">
        <f t="shared" si="0"/>
        <v>121</v>
      </c>
      <c r="I16" s="14"/>
      <c r="J16" s="14"/>
      <c r="K16" s="23" t="s">
        <v>28</v>
      </c>
      <c r="L16" s="23" t="s">
        <v>36</v>
      </c>
      <c r="M16" s="11"/>
      <c r="N16" s="13"/>
      <c r="O16" s="13"/>
      <c r="P16" s="54"/>
      <c r="Q16" s="13"/>
      <c r="R16" s="16"/>
      <c r="S16"/>
      <c r="T16"/>
    </row>
    <row r="17" spans="1:20" x14ac:dyDescent="0.25">
      <c r="A17" s="13">
        <v>12</v>
      </c>
      <c r="B17" s="18" t="s">
        <v>17</v>
      </c>
      <c r="C17" s="18"/>
      <c r="D17" s="18"/>
      <c r="E17" s="18"/>
      <c r="F17" s="13"/>
      <c r="G17" s="11"/>
      <c r="H17" s="13">
        <f t="shared" si="0"/>
        <v>121</v>
      </c>
      <c r="I17" s="14"/>
      <c r="J17" s="14"/>
      <c r="K17" s="23" t="s">
        <v>28</v>
      </c>
      <c r="L17" s="23" t="s">
        <v>36</v>
      </c>
      <c r="M17" s="11"/>
      <c r="N17" s="13"/>
      <c r="O17" s="13"/>
      <c r="P17" s="54"/>
      <c r="Q17" s="13"/>
      <c r="R17" s="16"/>
      <c r="S17"/>
      <c r="T17"/>
    </row>
    <row r="18" spans="1:20" s="27" customFormat="1" x14ac:dyDescent="0.25">
      <c r="A18" s="13">
        <v>5</v>
      </c>
      <c r="B18" s="18" t="s">
        <v>10</v>
      </c>
      <c r="C18" s="18"/>
      <c r="D18" s="18"/>
      <c r="E18" s="18"/>
      <c r="F18" s="13"/>
      <c r="G18" s="11"/>
      <c r="H18" s="13">
        <f t="shared" si="0"/>
        <v>121</v>
      </c>
      <c r="I18" s="14"/>
      <c r="J18" s="14"/>
      <c r="K18" s="64" t="s">
        <v>57</v>
      </c>
      <c r="L18" s="64" t="s">
        <v>38</v>
      </c>
      <c r="M18" s="11"/>
      <c r="N18" s="13"/>
      <c r="O18" s="13"/>
      <c r="P18" s="54"/>
      <c r="Q18" s="13"/>
      <c r="R18" s="16"/>
    </row>
    <row r="19" spans="1:20" x14ac:dyDescent="0.25">
      <c r="A19" s="13">
        <v>15</v>
      </c>
      <c r="B19" s="18" t="s">
        <v>10</v>
      </c>
      <c r="C19" s="18"/>
      <c r="D19" s="18"/>
      <c r="E19" s="18"/>
      <c r="F19" s="13"/>
      <c r="G19" s="18"/>
      <c r="H19" s="13">
        <f t="shared" si="0"/>
        <v>121</v>
      </c>
      <c r="I19" s="14"/>
      <c r="J19" s="14"/>
      <c r="K19" s="64" t="s">
        <v>57</v>
      </c>
      <c r="L19" s="64" t="s">
        <v>38</v>
      </c>
      <c r="M19" s="11"/>
      <c r="N19" s="13"/>
      <c r="O19" s="13"/>
      <c r="P19" s="54"/>
      <c r="Q19" s="13"/>
      <c r="R19" s="16"/>
      <c r="S19" s="5"/>
      <c r="T19"/>
    </row>
    <row r="20" spans="1:20" x14ac:dyDescent="0.25">
      <c r="A20" s="13">
        <v>18</v>
      </c>
      <c r="B20" s="18" t="s">
        <v>10</v>
      </c>
      <c r="C20" s="18"/>
      <c r="D20" s="18"/>
      <c r="E20" s="18"/>
      <c r="F20" s="13"/>
      <c r="G20" s="28"/>
      <c r="H20" s="13">
        <f t="shared" si="0"/>
        <v>121</v>
      </c>
      <c r="I20" s="14"/>
      <c r="J20" s="13"/>
      <c r="K20" s="62" t="s">
        <v>55</v>
      </c>
      <c r="L20" s="62" t="s">
        <v>38</v>
      </c>
      <c r="M20" s="11"/>
      <c r="N20" s="13"/>
      <c r="O20" s="13"/>
      <c r="P20" s="54"/>
      <c r="Q20" s="13"/>
      <c r="R20" s="16"/>
      <c r="S20" s="5"/>
      <c r="T20"/>
    </row>
    <row r="21" spans="1:20" x14ac:dyDescent="0.25">
      <c r="A21" s="13">
        <v>20</v>
      </c>
      <c r="B21" s="11" t="s">
        <v>10</v>
      </c>
      <c r="C21" s="11"/>
      <c r="D21" s="11"/>
      <c r="E21" s="11"/>
      <c r="F21" s="57"/>
      <c r="G21" s="56"/>
      <c r="H21" s="13">
        <f t="shared" si="0"/>
        <v>121</v>
      </c>
      <c r="I21" s="58"/>
      <c r="J21" s="13"/>
      <c r="K21" s="62" t="s">
        <v>55</v>
      </c>
      <c r="L21" s="62" t="s">
        <v>38</v>
      </c>
      <c r="M21" s="11"/>
      <c r="N21" s="57"/>
      <c r="O21" s="57"/>
      <c r="P21" s="59"/>
      <c r="Q21" s="13"/>
      <c r="R21" s="13"/>
      <c r="S21" s="5"/>
      <c r="T21"/>
    </row>
    <row r="22" spans="1:20" x14ac:dyDescent="0.25">
      <c r="A22" s="13">
        <v>19</v>
      </c>
      <c r="B22" s="18" t="s">
        <v>17</v>
      </c>
      <c r="C22" s="18"/>
      <c r="D22" s="18"/>
      <c r="E22" s="18"/>
      <c r="F22" s="13"/>
      <c r="G22" s="28"/>
      <c r="H22" s="13">
        <f t="shared" si="0"/>
        <v>121</v>
      </c>
      <c r="I22" s="14"/>
      <c r="J22" s="13"/>
      <c r="K22" s="63" t="s">
        <v>56</v>
      </c>
      <c r="L22" s="63" t="s">
        <v>38</v>
      </c>
      <c r="M22" s="11"/>
      <c r="N22" s="57"/>
      <c r="O22" s="57"/>
      <c r="P22" s="54"/>
      <c r="Q22" s="13"/>
      <c r="R22" s="16"/>
      <c r="S22" s="5"/>
      <c r="T22"/>
    </row>
    <row r="23" spans="1:20" x14ac:dyDescent="0.25">
      <c r="A23" s="13">
        <v>13</v>
      </c>
      <c r="B23" s="18" t="s">
        <v>10</v>
      </c>
      <c r="C23" s="18"/>
      <c r="D23" s="18"/>
      <c r="E23" s="18"/>
      <c r="F23" s="13"/>
      <c r="G23" s="11"/>
      <c r="H23" s="13">
        <f t="shared" si="0"/>
        <v>121</v>
      </c>
      <c r="I23" s="14"/>
      <c r="J23" s="14"/>
      <c r="K23" s="24" t="s">
        <v>23</v>
      </c>
      <c r="L23" s="24" t="s">
        <v>38</v>
      </c>
      <c r="M23" s="11"/>
      <c r="N23" s="13"/>
      <c r="O23" s="13"/>
      <c r="P23" s="11"/>
      <c r="Q23" s="13"/>
      <c r="R23" s="55"/>
      <c r="S23" s="5"/>
      <c r="T23"/>
    </row>
    <row r="24" spans="1:20" s="1" customFormat="1" x14ac:dyDescent="0.25">
      <c r="A24" s="76">
        <v>21</v>
      </c>
      <c r="B24" s="56" t="s">
        <v>17</v>
      </c>
      <c r="C24" s="56"/>
      <c r="D24" s="56"/>
      <c r="E24" s="56"/>
      <c r="F24" s="57"/>
      <c r="G24" s="56"/>
      <c r="H24" s="13">
        <f t="shared" si="0"/>
        <v>121</v>
      </c>
      <c r="I24" s="58"/>
      <c r="J24" s="13"/>
      <c r="K24" s="23" t="s">
        <v>28</v>
      </c>
      <c r="L24" s="23" t="s">
        <v>36</v>
      </c>
      <c r="M24" s="77"/>
      <c r="N24" s="57"/>
      <c r="O24" s="13"/>
      <c r="P24" s="59"/>
      <c r="Q24" s="13"/>
      <c r="R24" s="57"/>
    </row>
    <row r="25" spans="1:20" s="1" customFormat="1" x14ac:dyDescent="0.25">
      <c r="R25" s="4"/>
    </row>
    <row r="26" spans="1:20" s="1" customFormat="1" x14ac:dyDescent="0.25">
      <c r="R26" s="4"/>
    </row>
    <row r="27" spans="1:20" s="1" customFormat="1" x14ac:dyDescent="0.25">
      <c r="K27" s="4"/>
      <c r="L27" s="4"/>
    </row>
    <row r="28" spans="1:20" s="1" customFormat="1" x14ac:dyDescent="0.25">
      <c r="E28" s="65" t="s">
        <v>22</v>
      </c>
      <c r="F28" s="19">
        <f>COUNTIF($K$4:$K$24,E28)</f>
        <v>1</v>
      </c>
      <c r="K28" s="4"/>
      <c r="L28" s="4"/>
      <c r="Q28" s="11" t="s">
        <v>15</v>
      </c>
      <c r="R28" s="13">
        <f>COUNTIF($M$4:$M$24,Q28)</f>
        <v>0</v>
      </c>
    </row>
    <row r="29" spans="1:20" s="1" customFormat="1" x14ac:dyDescent="0.25">
      <c r="E29" s="66" t="s">
        <v>20</v>
      </c>
      <c r="F29" s="20">
        <f t="shared" ref="F29:F36" si="1">COUNTIF($K$4:$K$24,E29)</f>
        <v>2</v>
      </c>
      <c r="J29" s="4"/>
      <c r="K29" s="4"/>
      <c r="L29" s="4"/>
      <c r="Q29" s="61" t="s">
        <v>16</v>
      </c>
      <c r="R29" s="13">
        <f t="shared" ref="R29:R33" si="2">COUNTIF($M$4:$M$24,Q29)</f>
        <v>0</v>
      </c>
    </row>
    <row r="30" spans="1:20" s="1" customFormat="1" x14ac:dyDescent="0.25">
      <c r="E30" s="67" t="s">
        <v>30</v>
      </c>
      <c r="F30" s="21">
        <f t="shared" si="1"/>
        <v>0</v>
      </c>
      <c r="J30" s="4"/>
      <c r="K30" s="4"/>
      <c r="L30" s="4"/>
      <c r="Q30" s="11" t="s">
        <v>27</v>
      </c>
      <c r="R30" s="13">
        <f t="shared" si="2"/>
        <v>0</v>
      </c>
    </row>
    <row r="31" spans="1:20" s="1" customFormat="1" x14ac:dyDescent="0.25">
      <c r="E31" s="68" t="s">
        <v>21</v>
      </c>
      <c r="F31" s="22">
        <f t="shared" si="1"/>
        <v>6</v>
      </c>
      <c r="I31" s="33"/>
      <c r="J31" s="4"/>
      <c r="K31" s="4"/>
      <c r="L31" s="4"/>
      <c r="Q31" s="18" t="s">
        <v>31</v>
      </c>
      <c r="R31" s="13">
        <f t="shared" si="2"/>
        <v>0</v>
      </c>
    </row>
    <row r="32" spans="1:20" s="1" customFormat="1" x14ac:dyDescent="0.25">
      <c r="E32" s="69" t="s">
        <v>28</v>
      </c>
      <c r="F32" s="23">
        <f t="shared" si="1"/>
        <v>5</v>
      </c>
      <c r="K32" s="4"/>
      <c r="L32" s="4"/>
      <c r="Q32" s="11" t="s">
        <v>24</v>
      </c>
      <c r="R32" s="13">
        <f t="shared" si="2"/>
        <v>0</v>
      </c>
    </row>
    <row r="33" spans="2:72" s="1" customFormat="1" ht="15.75" thickBot="1" x14ac:dyDescent="0.3">
      <c r="E33" s="70" t="s">
        <v>23</v>
      </c>
      <c r="F33" s="24">
        <f t="shared" si="1"/>
        <v>2</v>
      </c>
      <c r="K33" s="4"/>
      <c r="L33" s="4"/>
      <c r="Q33" s="77" t="s">
        <v>33</v>
      </c>
      <c r="R33" s="13">
        <f t="shared" si="2"/>
        <v>0</v>
      </c>
    </row>
    <row r="34" spans="2:72" s="1" customFormat="1" ht="15.75" thickBot="1" x14ac:dyDescent="0.3">
      <c r="E34" s="71" t="s">
        <v>55</v>
      </c>
      <c r="F34" s="62">
        <f t="shared" si="1"/>
        <v>2</v>
      </c>
      <c r="K34" s="4"/>
      <c r="L34" s="4"/>
      <c r="Q34" s="25" t="s">
        <v>32</v>
      </c>
      <c r="R34" s="26">
        <f>SUM(R28:R33)</f>
        <v>0</v>
      </c>
    </row>
    <row r="35" spans="2:72" s="1" customFormat="1" x14ac:dyDescent="0.25">
      <c r="B35" s="4"/>
      <c r="E35" s="72" t="s">
        <v>56</v>
      </c>
      <c r="F35" s="63">
        <f t="shared" si="1"/>
        <v>1</v>
      </c>
      <c r="G35" s="4"/>
      <c r="H35" s="4"/>
      <c r="K35" s="4"/>
      <c r="L35" s="4"/>
      <c r="O35" s="4"/>
      <c r="P35" s="4"/>
      <c r="Q35" s="4"/>
      <c r="R35" s="4"/>
      <c r="T35" s="12"/>
    </row>
    <row r="36" spans="2:72" x14ac:dyDescent="0.25">
      <c r="B36" s="4"/>
      <c r="C36" s="1"/>
      <c r="D36" s="1"/>
      <c r="E36" s="73" t="s">
        <v>57</v>
      </c>
      <c r="F36" s="64">
        <f t="shared" si="1"/>
        <v>2</v>
      </c>
      <c r="G36" s="4"/>
      <c r="H36" s="4"/>
      <c r="I36" s="1"/>
      <c r="J36" s="1"/>
      <c r="K36" s="4"/>
      <c r="L36" s="4"/>
      <c r="M36" s="1"/>
      <c r="N36" s="1"/>
      <c r="O36" s="4"/>
      <c r="P36" s="4"/>
      <c r="Q36" s="4"/>
      <c r="R36" s="4"/>
      <c r="T36" s="12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</row>
    <row r="37" spans="2:72" ht="15.75" thickBot="1" x14ac:dyDescent="0.3">
      <c r="B37" s="4"/>
      <c r="C37" s="1"/>
      <c r="D37" s="1"/>
      <c r="E37" s="1"/>
      <c r="F37" s="1"/>
      <c r="G37" s="4"/>
      <c r="H37" s="4"/>
      <c r="I37" s="1"/>
      <c r="J37" s="1"/>
      <c r="K37" s="4"/>
      <c r="L37" s="4"/>
      <c r="M37" s="1"/>
      <c r="N37" s="1"/>
      <c r="O37" s="4"/>
      <c r="P37" s="4"/>
      <c r="Q37" s="4"/>
      <c r="R37" s="4"/>
      <c r="T37" s="12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</row>
    <row r="38" spans="2:72" ht="16.5" thickBot="1" x14ac:dyDescent="0.3">
      <c r="B38" s="4"/>
      <c r="C38" s="1"/>
      <c r="D38" s="1"/>
      <c r="E38" s="78" t="s">
        <v>64</v>
      </c>
      <c r="F38" s="79">
        <f>SUM(F28:F36)</f>
        <v>21</v>
      </c>
      <c r="G38" s="4"/>
      <c r="H38" s="4"/>
      <c r="I38" s="1"/>
      <c r="J38" s="1"/>
      <c r="K38" s="4"/>
      <c r="L38" s="4"/>
      <c r="M38" s="1"/>
      <c r="N38" s="1"/>
      <c r="O38" s="4"/>
      <c r="P38" s="4"/>
      <c r="Q38" s="4"/>
      <c r="R38" s="4"/>
      <c r="T38" s="12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</row>
    <row r="39" spans="2:72" x14ac:dyDescent="0.25">
      <c r="B39" s="4"/>
      <c r="C39" s="1"/>
      <c r="D39" s="1"/>
      <c r="E39" s="1"/>
      <c r="F39" s="1"/>
      <c r="G39" s="4"/>
      <c r="H39" s="4"/>
      <c r="I39" s="1"/>
      <c r="J39" s="1"/>
      <c r="K39" s="4"/>
      <c r="L39" s="4"/>
      <c r="M39" s="1"/>
      <c r="N39" s="1"/>
      <c r="O39" s="4"/>
      <c r="P39" s="4"/>
      <c r="Q39" s="4"/>
      <c r="R39" s="4"/>
      <c r="T39" s="12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</row>
    <row r="40" spans="2:72" x14ac:dyDescent="0.25">
      <c r="B40" s="4"/>
      <c r="C40" s="1"/>
      <c r="D40" s="1"/>
      <c r="E40" s="1"/>
      <c r="F40" s="1"/>
      <c r="G40" s="1"/>
      <c r="H40" s="1"/>
      <c r="I40" s="1"/>
      <c r="J40" s="1"/>
      <c r="K40" s="4"/>
      <c r="L40" s="4"/>
      <c r="M40" s="1"/>
      <c r="N40" s="1"/>
      <c r="O40" s="4"/>
      <c r="P40" s="4"/>
      <c r="Q40" s="4"/>
      <c r="R40" s="4"/>
      <c r="T40" s="12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</row>
    <row r="41" spans="2:72" x14ac:dyDescent="0.25">
      <c r="B41" s="4"/>
      <c r="C41" s="1"/>
      <c r="D41" s="1"/>
      <c r="E41" s="1"/>
      <c r="F41" s="1"/>
      <c r="G41" s="4"/>
      <c r="H41" s="4"/>
      <c r="I41" s="1"/>
      <c r="J41" s="1"/>
      <c r="K41" s="4"/>
      <c r="L41" s="4"/>
      <c r="M41" s="1"/>
      <c r="N41" s="1"/>
      <c r="O41" s="4"/>
      <c r="P41" s="4"/>
      <c r="Q41" s="4"/>
      <c r="R41" s="4"/>
      <c r="T41" s="12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</row>
    <row r="42" spans="2:72" x14ac:dyDescent="0.25">
      <c r="B42" s="4"/>
      <c r="C42" s="1"/>
      <c r="D42" s="1"/>
      <c r="E42" s="1"/>
      <c r="F42" s="1"/>
      <c r="G42" s="4"/>
      <c r="H42" s="4"/>
      <c r="I42" s="1"/>
      <c r="J42" s="1"/>
      <c r="K42" s="4"/>
      <c r="L42" s="4"/>
      <c r="M42" s="1"/>
      <c r="N42" s="1"/>
      <c r="O42" s="4"/>
      <c r="P42" s="4"/>
      <c r="Q42" s="4"/>
      <c r="R42" s="4"/>
      <c r="T42" s="12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</row>
    <row r="43" spans="2:72" x14ac:dyDescent="0.25">
      <c r="B43" s="4"/>
      <c r="C43" s="1"/>
      <c r="D43" s="1"/>
      <c r="E43" s="1"/>
      <c r="F43" s="1"/>
      <c r="G43" s="4"/>
      <c r="H43" s="4"/>
      <c r="I43" s="1"/>
      <c r="J43" s="1"/>
      <c r="K43" s="4"/>
      <c r="L43" s="4"/>
      <c r="M43" s="1"/>
      <c r="N43" s="1"/>
      <c r="O43" s="4"/>
      <c r="P43" s="4"/>
      <c r="Q43" s="4"/>
      <c r="R43" s="4"/>
      <c r="T43" s="12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</row>
    <row r="44" spans="2:72" x14ac:dyDescent="0.25">
      <c r="B44" s="4"/>
      <c r="C44" s="1"/>
      <c r="D44" s="1"/>
      <c r="E44" s="1"/>
      <c r="F44" s="1"/>
      <c r="G44" s="4"/>
      <c r="H44" s="4"/>
      <c r="I44" s="1"/>
      <c r="J44" s="1"/>
      <c r="K44" s="4"/>
      <c r="L44" s="4"/>
      <c r="M44" s="1"/>
      <c r="N44" s="1"/>
      <c r="O44" s="4"/>
      <c r="P44" s="4"/>
      <c r="Q44" s="4"/>
      <c r="R44" s="4"/>
      <c r="T44" s="12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</row>
    <row r="45" spans="2:72" x14ac:dyDescent="0.25">
      <c r="B45" s="4"/>
      <c r="C45" s="1"/>
      <c r="D45" s="1"/>
      <c r="E45" s="1"/>
      <c r="F45" s="1"/>
      <c r="G45" s="4"/>
      <c r="H45" s="4"/>
      <c r="I45" s="1"/>
      <c r="J45" s="1"/>
      <c r="K45" s="4"/>
      <c r="L45" s="4"/>
      <c r="M45" s="1"/>
      <c r="N45" s="1"/>
      <c r="O45" s="4"/>
      <c r="P45" s="4"/>
      <c r="Q45" s="4"/>
      <c r="R45" s="4"/>
      <c r="T45" s="1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</row>
    <row r="46" spans="2:72" x14ac:dyDescent="0.25">
      <c r="B46" s="4"/>
      <c r="C46" s="1"/>
      <c r="D46" s="1"/>
      <c r="E46" s="1"/>
      <c r="F46" s="1"/>
      <c r="G46" s="4"/>
      <c r="H46" s="4"/>
      <c r="I46" s="1"/>
      <c r="J46" s="1"/>
      <c r="K46" s="4"/>
      <c r="L46" s="4"/>
      <c r="M46" s="1"/>
      <c r="N46" s="1"/>
      <c r="O46" s="4"/>
      <c r="P46" s="4"/>
      <c r="Q46" s="4"/>
      <c r="R46" s="4"/>
      <c r="T46" s="12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pans="2:72" x14ac:dyDescent="0.25">
      <c r="B47" s="4"/>
      <c r="C47" s="1"/>
      <c r="D47" s="1"/>
      <c r="E47" s="1"/>
      <c r="F47" s="1"/>
      <c r="G47" s="4"/>
      <c r="H47" s="4"/>
      <c r="I47" s="1"/>
      <c r="J47" s="1"/>
      <c r="K47" s="4"/>
      <c r="L47" s="4"/>
      <c r="M47" s="1"/>
      <c r="N47" s="1"/>
      <c r="O47" s="4"/>
      <c r="P47" s="4"/>
      <c r="Q47" s="4"/>
      <c r="R47" s="4"/>
      <c r="T47" s="12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</row>
    <row r="48" spans="2:72" x14ac:dyDescent="0.25">
      <c r="B48" s="4"/>
      <c r="C48" s="1"/>
      <c r="D48" s="1"/>
      <c r="E48" s="1"/>
      <c r="F48" s="1"/>
      <c r="G48" s="4"/>
      <c r="H48" s="4"/>
      <c r="I48" s="1"/>
      <c r="J48" s="1"/>
      <c r="K48" s="4"/>
      <c r="L48" s="4"/>
      <c r="M48" s="1"/>
      <c r="N48" s="1"/>
      <c r="O48" s="4"/>
      <c r="P48" s="4"/>
      <c r="Q48" s="4"/>
      <c r="R48" s="4"/>
      <c r="T48" s="12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2:72" x14ac:dyDescent="0.25">
      <c r="B49" s="4"/>
      <c r="C49" s="1"/>
      <c r="D49" s="1"/>
      <c r="E49" s="1"/>
      <c r="F49" s="1"/>
      <c r="G49" s="4"/>
      <c r="H49" s="4"/>
      <c r="I49" s="1"/>
      <c r="J49" s="1"/>
      <c r="K49" s="4"/>
      <c r="L49" s="4"/>
      <c r="M49" s="1"/>
      <c r="N49" s="1"/>
      <c r="O49" s="4"/>
      <c r="P49" s="4"/>
      <c r="Q49" s="4"/>
      <c r="R49" s="4"/>
      <c r="T49" s="12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</row>
    <row r="50" spans="2:72" x14ac:dyDescent="0.25">
      <c r="B50" s="4"/>
      <c r="C50" s="1"/>
      <c r="D50" s="1"/>
      <c r="E50" s="1"/>
      <c r="F50" s="1"/>
      <c r="G50" s="4"/>
      <c r="H50" s="4"/>
      <c r="I50" s="1"/>
      <c r="J50" s="1"/>
      <c r="K50" s="4"/>
      <c r="L50" s="4"/>
      <c r="M50" s="1"/>
      <c r="N50" s="1"/>
      <c r="O50" s="4"/>
      <c r="P50" s="4"/>
      <c r="Q50" s="4"/>
      <c r="R50" s="4"/>
      <c r="T50" s="12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pans="2:72" x14ac:dyDescent="0.25">
      <c r="B51" s="4"/>
      <c r="C51" s="1"/>
      <c r="D51" s="1"/>
      <c r="E51" s="1"/>
      <c r="F51" s="1"/>
      <c r="G51" s="4"/>
      <c r="H51" s="4"/>
      <c r="I51" s="1"/>
      <c r="J51" s="1"/>
      <c r="K51" s="4"/>
      <c r="L51" s="4"/>
      <c r="M51" s="1"/>
      <c r="N51" s="1"/>
      <c r="O51" s="4"/>
      <c r="P51" s="4"/>
      <c r="Q51" s="4"/>
      <c r="R51" s="4"/>
      <c r="T51" s="12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</row>
    <row r="52" spans="2:72" x14ac:dyDescent="0.25">
      <c r="B52" s="4"/>
      <c r="C52" s="1"/>
      <c r="D52" s="1"/>
      <c r="E52" s="1"/>
      <c r="F52" s="1"/>
      <c r="G52" s="4"/>
      <c r="H52" s="4"/>
      <c r="I52" s="1"/>
      <c r="J52" s="1"/>
      <c r="K52" s="4"/>
      <c r="L52" s="4"/>
      <c r="M52" s="1"/>
      <c r="N52" s="1"/>
      <c r="O52" s="4"/>
      <c r="P52" s="4"/>
      <c r="Q52" s="4"/>
      <c r="R52" s="4"/>
      <c r="T52" s="1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pans="2:72" x14ac:dyDescent="0.25">
      <c r="B53" s="4"/>
      <c r="C53" s="1"/>
      <c r="D53" s="1"/>
      <c r="E53" s="1"/>
      <c r="F53" s="1"/>
      <c r="G53" s="4"/>
      <c r="H53" s="4"/>
      <c r="I53" s="1"/>
      <c r="J53" s="1"/>
      <c r="K53" s="4"/>
      <c r="L53" s="4"/>
      <c r="M53" s="1"/>
      <c r="N53" s="1"/>
      <c r="O53" s="4"/>
      <c r="P53" s="4"/>
      <c r="Q53" s="4"/>
      <c r="R53" s="4"/>
      <c r="T53" s="12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</row>
    <row r="54" spans="2:72" x14ac:dyDescent="0.25">
      <c r="B54" s="4"/>
      <c r="C54" s="1"/>
      <c r="D54" s="1"/>
      <c r="E54" s="1"/>
      <c r="F54" s="1"/>
      <c r="G54" s="4"/>
      <c r="H54" s="4"/>
      <c r="I54" s="1"/>
      <c r="J54" s="1"/>
      <c r="K54" s="4"/>
      <c r="L54" s="4"/>
      <c r="M54" s="1"/>
      <c r="N54" s="1"/>
      <c r="O54" s="4"/>
      <c r="P54" s="4"/>
      <c r="Q54" s="4"/>
      <c r="R54" s="4"/>
      <c r="T54" s="12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2:72" x14ac:dyDescent="0.25">
      <c r="B55" s="4"/>
      <c r="C55" s="1"/>
      <c r="D55" s="1"/>
      <c r="E55" s="1"/>
      <c r="F55" s="1"/>
      <c r="G55" s="4"/>
      <c r="H55" s="4"/>
      <c r="I55" s="1"/>
      <c r="J55" s="1"/>
      <c r="K55" s="4"/>
      <c r="L55" s="4"/>
      <c r="M55" s="1"/>
      <c r="N55" s="1"/>
      <c r="O55" s="4"/>
      <c r="P55" s="4"/>
      <c r="Q55" s="4"/>
      <c r="R55" s="4"/>
      <c r="T55" s="12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</row>
    <row r="56" spans="2:72" x14ac:dyDescent="0.25">
      <c r="B56" s="4"/>
      <c r="C56" s="1"/>
      <c r="D56" s="1"/>
      <c r="E56" s="1"/>
      <c r="F56" s="1"/>
      <c r="G56" s="4"/>
      <c r="H56" s="4"/>
      <c r="I56" s="1"/>
      <c r="J56" s="1"/>
      <c r="K56" s="4"/>
      <c r="L56" s="4"/>
      <c r="M56" s="1"/>
      <c r="N56" s="1"/>
      <c r="O56" s="4"/>
      <c r="P56" s="4"/>
      <c r="Q56" s="4"/>
      <c r="R56" s="4"/>
      <c r="T56" s="12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2:72" x14ac:dyDescent="0.25">
      <c r="B57" s="4"/>
      <c r="C57" s="1"/>
      <c r="D57" s="1"/>
      <c r="E57" s="1"/>
      <c r="F57" s="1"/>
      <c r="G57" s="4"/>
      <c r="H57" s="4"/>
      <c r="I57" s="1"/>
      <c r="J57" s="1"/>
      <c r="K57" s="4"/>
      <c r="L57" s="4"/>
      <c r="M57" s="1"/>
      <c r="N57" s="1"/>
      <c r="O57" s="4"/>
      <c r="P57" s="4"/>
      <c r="Q57" s="4"/>
      <c r="R57" s="4"/>
      <c r="T57" s="12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</row>
    <row r="58" spans="2:72" x14ac:dyDescent="0.25">
      <c r="B58" s="4"/>
      <c r="C58" s="1"/>
      <c r="D58" s="1"/>
      <c r="E58" s="1"/>
      <c r="F58" s="1"/>
      <c r="G58" s="4"/>
      <c r="H58" s="4"/>
      <c r="I58" s="1"/>
      <c r="J58" s="1"/>
      <c r="K58" s="4"/>
      <c r="L58" s="4"/>
      <c r="M58" s="1"/>
      <c r="N58" s="1"/>
      <c r="O58" s="4"/>
      <c r="P58" s="4"/>
      <c r="Q58" s="4"/>
      <c r="R58" s="4"/>
      <c r="T58" s="12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  <row r="59" spans="2:72" x14ac:dyDescent="0.25">
      <c r="B59" s="4"/>
      <c r="C59" s="1"/>
      <c r="D59" s="1"/>
      <c r="E59" s="1"/>
      <c r="F59" s="1"/>
      <c r="G59" s="4"/>
      <c r="H59" s="4"/>
      <c r="I59" s="1"/>
      <c r="J59" s="1"/>
      <c r="K59" s="4"/>
      <c r="L59" s="4"/>
      <c r="M59" s="1"/>
      <c r="N59" s="1"/>
      <c r="O59" s="4"/>
      <c r="P59" s="4"/>
      <c r="Q59" s="4"/>
      <c r="R59" s="4"/>
      <c r="T59" s="12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</row>
    <row r="60" spans="2:72" x14ac:dyDescent="0.25">
      <c r="B60" s="4"/>
      <c r="C60" s="1"/>
      <c r="D60" s="1"/>
      <c r="E60" s="1"/>
      <c r="F60" s="1"/>
      <c r="G60" s="4"/>
      <c r="H60" s="4"/>
      <c r="I60" s="1"/>
      <c r="J60" s="1"/>
      <c r="K60" s="4"/>
      <c r="L60" s="4"/>
      <c r="M60" s="1"/>
      <c r="N60" s="1"/>
      <c r="O60" s="4"/>
      <c r="P60" s="4"/>
      <c r="Q60" s="4"/>
      <c r="R60" s="4"/>
      <c r="T60" s="12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</row>
    <row r="61" spans="2:72" x14ac:dyDescent="0.25">
      <c r="B61" s="4"/>
      <c r="C61" s="1"/>
      <c r="D61" s="1"/>
      <c r="E61" s="1"/>
      <c r="F61" s="1"/>
      <c r="G61" s="4"/>
      <c r="H61" s="4"/>
      <c r="I61" s="1"/>
      <c r="J61" s="1"/>
      <c r="K61" s="4"/>
      <c r="L61" s="4"/>
      <c r="M61" s="1"/>
      <c r="N61" s="1"/>
      <c r="O61" s="4"/>
      <c r="P61" s="4"/>
      <c r="Q61" s="4"/>
      <c r="R61" s="4"/>
      <c r="T61" s="12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</row>
    <row r="62" spans="2:72" x14ac:dyDescent="0.25">
      <c r="B62" s="4"/>
      <c r="C62" s="1"/>
      <c r="D62" s="1"/>
      <c r="E62" s="1"/>
      <c r="F62" s="1"/>
      <c r="G62" s="4"/>
      <c r="H62" s="4"/>
      <c r="I62" s="1"/>
      <c r="J62" s="1"/>
      <c r="K62" s="4"/>
      <c r="L62" s="4"/>
      <c r="M62" s="1"/>
      <c r="N62" s="1"/>
      <c r="O62" s="4"/>
      <c r="P62" s="4"/>
      <c r="Q62" s="4"/>
      <c r="R62" s="4"/>
      <c r="T62" s="12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</row>
    <row r="63" spans="2:72" x14ac:dyDescent="0.25">
      <c r="B63" s="4"/>
      <c r="C63" s="1"/>
      <c r="D63" s="1"/>
      <c r="E63" s="1"/>
      <c r="F63" s="1"/>
      <c r="G63" s="4"/>
      <c r="H63" s="4"/>
      <c r="I63" s="1"/>
      <c r="J63" s="1"/>
      <c r="K63" s="4"/>
      <c r="L63" s="4"/>
      <c r="M63" s="1"/>
      <c r="N63" s="1"/>
      <c r="O63" s="4"/>
      <c r="P63" s="4"/>
      <c r="Q63" s="4"/>
      <c r="R63" s="4"/>
      <c r="T63" s="12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</row>
    <row r="64" spans="2:72" x14ac:dyDescent="0.25">
      <c r="B64" s="4"/>
      <c r="C64" s="1"/>
      <c r="D64" s="1"/>
      <c r="E64" s="1"/>
      <c r="F64" s="1"/>
      <c r="G64" s="4"/>
      <c r="H64" s="4"/>
      <c r="I64" s="1"/>
      <c r="J64" s="1"/>
      <c r="K64" s="4"/>
      <c r="L64" s="4"/>
      <c r="M64" s="1"/>
      <c r="N64" s="1"/>
      <c r="O64" s="4"/>
      <c r="P64" s="4"/>
      <c r="Q64" s="4"/>
      <c r="R64" s="4"/>
      <c r="T64" s="12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</row>
    <row r="65" spans="2:72" x14ac:dyDescent="0.25">
      <c r="B65" s="4"/>
      <c r="C65" s="1"/>
      <c r="D65" s="1"/>
      <c r="E65" s="1"/>
      <c r="F65" s="1"/>
      <c r="G65" s="4"/>
      <c r="H65" s="4"/>
      <c r="I65" s="1"/>
      <c r="J65" s="1"/>
      <c r="K65" s="4"/>
      <c r="L65" s="4"/>
      <c r="M65" s="1"/>
      <c r="N65" s="1"/>
      <c r="O65" s="4"/>
      <c r="P65" s="4"/>
      <c r="Q65" s="4"/>
      <c r="R65" s="4"/>
      <c r="T65" s="12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</row>
    <row r="66" spans="2:72" x14ac:dyDescent="0.25">
      <c r="B66" s="4"/>
      <c r="C66" s="1"/>
      <c r="D66" s="1"/>
      <c r="E66" s="1"/>
      <c r="F66" s="1"/>
      <c r="G66" s="4"/>
      <c r="H66" s="4"/>
      <c r="I66" s="1"/>
      <c r="J66" s="1"/>
      <c r="K66" s="4"/>
      <c r="L66" s="4"/>
      <c r="M66" s="1"/>
      <c r="N66" s="1"/>
      <c r="O66" s="4"/>
      <c r="P66" s="4"/>
      <c r="Q66" s="4"/>
      <c r="R66" s="4"/>
      <c r="T66" s="12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</row>
    <row r="67" spans="2:72" x14ac:dyDescent="0.25">
      <c r="B67" s="4"/>
      <c r="C67" s="1"/>
      <c r="D67" s="1"/>
      <c r="E67" s="1"/>
      <c r="F67" s="1"/>
      <c r="G67" s="4"/>
      <c r="H67" s="4"/>
      <c r="I67" s="1"/>
      <c r="J67" s="1"/>
      <c r="K67" s="4"/>
      <c r="L67" s="4"/>
      <c r="M67" s="1"/>
      <c r="N67" s="1"/>
      <c r="O67" s="4"/>
      <c r="P67" s="4"/>
      <c r="Q67" s="4"/>
      <c r="R67" s="4"/>
      <c r="T67" s="12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</row>
    <row r="68" spans="2:72" x14ac:dyDescent="0.25">
      <c r="B68" s="4"/>
      <c r="C68" s="1"/>
      <c r="D68" s="1"/>
      <c r="E68" s="1"/>
      <c r="F68" s="1"/>
      <c r="G68" s="4"/>
      <c r="H68" s="4"/>
      <c r="I68" s="1"/>
      <c r="J68" s="1"/>
      <c r="K68" s="4"/>
      <c r="L68" s="4"/>
      <c r="M68" s="1"/>
      <c r="N68" s="1"/>
      <c r="O68" s="4"/>
      <c r="P68" s="4"/>
      <c r="Q68" s="4"/>
      <c r="R68" s="4"/>
      <c r="T68" s="12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</row>
    <row r="69" spans="2:72" x14ac:dyDescent="0.25">
      <c r="B69" s="4"/>
      <c r="C69" s="1"/>
      <c r="D69" s="1"/>
      <c r="E69" s="1"/>
      <c r="F69" s="1"/>
      <c r="G69" s="4"/>
      <c r="H69" s="4"/>
      <c r="I69" s="1"/>
      <c r="J69" s="1"/>
      <c r="K69" s="4"/>
      <c r="L69" s="4"/>
      <c r="M69" s="1"/>
      <c r="N69" s="1"/>
      <c r="O69" s="4"/>
      <c r="P69" s="4"/>
      <c r="Q69" s="4"/>
      <c r="R69" s="4"/>
      <c r="T69" s="12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</row>
    <row r="70" spans="2:72" x14ac:dyDescent="0.25">
      <c r="B70" s="4"/>
      <c r="C70" s="1"/>
      <c r="D70" s="1"/>
      <c r="E70" s="1"/>
      <c r="F70" s="1"/>
      <c r="G70" s="4"/>
      <c r="H70" s="4"/>
      <c r="I70" s="1"/>
      <c r="J70" s="1"/>
      <c r="K70" s="4"/>
      <c r="L70" s="4"/>
      <c r="M70" s="1"/>
      <c r="N70" s="1"/>
      <c r="O70" s="4"/>
      <c r="P70" s="4"/>
      <c r="Q70" s="4"/>
      <c r="R70" s="4"/>
      <c r="T70" s="12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</row>
    <row r="71" spans="2:72" x14ac:dyDescent="0.25">
      <c r="B71" s="4"/>
      <c r="C71" s="1"/>
      <c r="D71" s="1"/>
      <c r="E71" s="1"/>
      <c r="F71" s="1"/>
      <c r="G71" s="4"/>
      <c r="H71" s="4"/>
      <c r="I71" s="1"/>
      <c r="J71" s="1"/>
      <c r="K71" s="4"/>
      <c r="L71" s="4"/>
      <c r="M71" s="1"/>
      <c r="N71" s="1"/>
      <c r="O71" s="4"/>
      <c r="P71" s="4"/>
      <c r="Q71" s="4"/>
      <c r="R71" s="4"/>
      <c r="T71" s="12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</row>
    <row r="72" spans="2:72" x14ac:dyDescent="0.25">
      <c r="B72" s="4"/>
      <c r="C72" s="1"/>
      <c r="D72" s="1"/>
      <c r="E72" s="1"/>
      <c r="F72" s="1"/>
      <c r="G72" s="4"/>
      <c r="H72" s="4"/>
      <c r="I72" s="1"/>
      <c r="J72" s="1"/>
      <c r="K72" s="4"/>
      <c r="L72" s="4"/>
      <c r="M72" s="1"/>
      <c r="N72" s="1"/>
      <c r="O72" s="4"/>
      <c r="P72" s="4"/>
      <c r="Q72" s="4"/>
      <c r="R72" s="4"/>
      <c r="T72" s="12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</row>
    <row r="73" spans="2:72" x14ac:dyDescent="0.25">
      <c r="B73" s="4"/>
      <c r="C73" s="1"/>
      <c r="D73" s="1"/>
      <c r="E73" s="1"/>
      <c r="F73" s="1"/>
      <c r="G73" s="4"/>
      <c r="H73" s="4"/>
      <c r="I73" s="1"/>
      <c r="J73" s="1"/>
      <c r="K73" s="4"/>
      <c r="L73" s="4"/>
      <c r="M73" s="1"/>
      <c r="N73" s="1"/>
      <c r="O73" s="4"/>
      <c r="P73" s="4"/>
      <c r="Q73" s="4"/>
      <c r="R73" s="4"/>
      <c r="T73" s="12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pans="2:72" x14ac:dyDescent="0.25">
      <c r="B74" s="4"/>
      <c r="C74" s="1"/>
      <c r="D74" s="1"/>
      <c r="E74" s="1"/>
      <c r="F74" s="1"/>
      <c r="G74" s="4"/>
      <c r="H74" s="4"/>
      <c r="I74" s="1"/>
      <c r="J74" s="1"/>
      <c r="K74" s="4"/>
      <c r="L74" s="4"/>
      <c r="M74" s="1"/>
      <c r="N74" s="1"/>
      <c r="O74" s="4"/>
      <c r="P74" s="4"/>
      <c r="Q74" s="4"/>
      <c r="R74" s="4"/>
      <c r="T74" s="12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</row>
    <row r="75" spans="2:72" x14ac:dyDescent="0.25">
      <c r="B75" s="4"/>
      <c r="C75" s="1"/>
      <c r="D75" s="1"/>
      <c r="E75" s="1"/>
      <c r="F75" s="1"/>
      <c r="G75" s="4"/>
      <c r="H75" s="4"/>
      <c r="I75" s="1"/>
      <c r="J75" s="1"/>
      <c r="K75" s="4"/>
      <c r="L75" s="4"/>
      <c r="M75" s="1"/>
      <c r="N75" s="1"/>
      <c r="O75" s="4"/>
      <c r="P75" s="4"/>
      <c r="Q75" s="4"/>
      <c r="R75" s="4"/>
      <c r="T75" s="12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</row>
    <row r="76" spans="2:72" x14ac:dyDescent="0.25">
      <c r="B76" s="4"/>
      <c r="C76" s="1"/>
      <c r="D76" s="1"/>
      <c r="E76" s="1"/>
      <c r="F76" s="1"/>
      <c r="G76" s="4"/>
      <c r="H76" s="4"/>
      <c r="I76" s="1"/>
      <c r="J76" s="1"/>
      <c r="K76" s="4"/>
      <c r="L76" s="4"/>
      <c r="M76" s="1"/>
      <c r="N76" s="1"/>
      <c r="O76" s="4"/>
      <c r="P76" s="4"/>
      <c r="Q76" s="4"/>
      <c r="R76" s="4"/>
      <c r="T76" s="12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2:72" x14ac:dyDescent="0.25">
      <c r="B77" s="4"/>
      <c r="C77" s="1"/>
      <c r="D77" s="1"/>
      <c r="E77" s="1"/>
      <c r="F77" s="1"/>
      <c r="G77" s="4"/>
      <c r="H77" s="4"/>
      <c r="I77" s="1"/>
      <c r="J77" s="1"/>
      <c r="K77" s="4"/>
      <c r="L77" s="4"/>
      <c r="M77" s="1"/>
      <c r="N77" s="1"/>
      <c r="O77" s="4"/>
      <c r="P77" s="4"/>
      <c r="Q77" s="4"/>
      <c r="R77" s="4"/>
      <c r="T77" s="12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</row>
    <row r="78" spans="2:72" x14ac:dyDescent="0.25">
      <c r="B78" s="4"/>
      <c r="C78" s="1"/>
      <c r="D78" s="1"/>
      <c r="E78" s="1"/>
      <c r="F78" s="1"/>
      <c r="G78" s="4"/>
      <c r="H78" s="4"/>
      <c r="I78" s="1"/>
      <c r="J78" s="1"/>
      <c r="K78" s="4"/>
      <c r="L78" s="4"/>
      <c r="M78" s="1"/>
      <c r="N78" s="1"/>
      <c r="O78" s="4"/>
      <c r="P78" s="4"/>
      <c r="Q78" s="4"/>
      <c r="R78" s="4"/>
      <c r="T78" s="12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2:72" x14ac:dyDescent="0.25">
      <c r="B79" s="4"/>
      <c r="C79" s="1"/>
      <c r="D79" s="1"/>
      <c r="E79" s="1"/>
      <c r="F79" s="1"/>
      <c r="G79" s="4"/>
      <c r="H79" s="4"/>
      <c r="I79" s="1"/>
      <c r="J79" s="1"/>
      <c r="K79" s="4"/>
      <c r="L79" s="4"/>
      <c r="M79" s="1"/>
      <c r="N79" s="1"/>
      <c r="O79" s="4"/>
      <c r="P79" s="4"/>
      <c r="Q79" s="4"/>
      <c r="R79" s="4"/>
      <c r="T79" s="12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</row>
    <row r="80" spans="2:72" x14ac:dyDescent="0.25">
      <c r="B80" s="4"/>
      <c r="C80" s="1"/>
      <c r="D80" s="1"/>
      <c r="E80" s="1"/>
      <c r="F80" s="1"/>
      <c r="G80" s="4"/>
      <c r="H80" s="4"/>
      <c r="I80" s="1"/>
      <c r="J80" s="1"/>
      <c r="K80" s="4"/>
      <c r="L80" s="4"/>
      <c r="M80" s="1"/>
      <c r="N80" s="1"/>
      <c r="O80" s="4"/>
      <c r="P80" s="4"/>
      <c r="Q80" s="4"/>
      <c r="R80" s="4"/>
      <c r="T80" s="12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</row>
    <row r="81" spans="2:72" x14ac:dyDescent="0.25">
      <c r="B81" s="4"/>
      <c r="C81" s="1"/>
      <c r="D81" s="1"/>
      <c r="E81" s="1"/>
      <c r="F81" s="1"/>
      <c r="G81" s="4"/>
      <c r="H81" s="4"/>
      <c r="I81" s="1"/>
      <c r="J81" s="1"/>
      <c r="K81" s="4"/>
      <c r="L81" s="4"/>
      <c r="M81" s="1"/>
      <c r="N81" s="1"/>
      <c r="O81" s="4"/>
      <c r="P81" s="4"/>
      <c r="Q81" s="4"/>
      <c r="R81" s="4"/>
      <c r="T81" s="12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</row>
    <row r="82" spans="2:72" x14ac:dyDescent="0.25">
      <c r="B82" s="4"/>
      <c r="C82" s="1"/>
      <c r="D82" s="1"/>
      <c r="E82" s="1"/>
      <c r="F82" s="1"/>
      <c r="G82" s="4"/>
      <c r="H82" s="4"/>
      <c r="I82" s="1"/>
      <c r="J82" s="1"/>
      <c r="K82" s="4"/>
      <c r="L82" s="4"/>
      <c r="M82" s="1"/>
      <c r="N82" s="1"/>
      <c r="O82" s="4"/>
      <c r="P82" s="4"/>
      <c r="Q82" s="4"/>
      <c r="R82" s="4"/>
      <c r="T82" s="12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</row>
    <row r="83" spans="2:72" x14ac:dyDescent="0.25">
      <c r="B83" s="4"/>
      <c r="C83" s="1"/>
      <c r="D83" s="1"/>
      <c r="E83" s="1"/>
      <c r="F83" s="1"/>
      <c r="G83" s="4"/>
      <c r="H83" s="4"/>
      <c r="I83" s="1"/>
      <c r="J83" s="1"/>
      <c r="K83" s="4"/>
      <c r="L83" s="4"/>
      <c r="M83" s="1"/>
      <c r="N83" s="1"/>
      <c r="O83" s="4"/>
      <c r="P83" s="4"/>
      <c r="Q83" s="4"/>
      <c r="R83" s="4"/>
      <c r="T83" s="12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</row>
    <row r="84" spans="2:72" x14ac:dyDescent="0.25">
      <c r="B84" s="4"/>
      <c r="C84" s="1"/>
      <c r="D84" s="1"/>
      <c r="E84" s="1"/>
      <c r="F84" s="1"/>
      <c r="G84" s="4"/>
      <c r="H84" s="4"/>
      <c r="I84" s="1"/>
      <c r="J84" s="1"/>
      <c r="K84" s="4"/>
      <c r="L84" s="4"/>
      <c r="M84" s="1"/>
      <c r="N84" s="1"/>
      <c r="O84" s="4"/>
      <c r="P84" s="4"/>
      <c r="Q84" s="4"/>
      <c r="R84" s="4"/>
      <c r="T84" s="12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</row>
    <row r="85" spans="2:72" x14ac:dyDescent="0.25">
      <c r="B85" s="4"/>
      <c r="C85" s="1"/>
      <c r="D85" s="1"/>
      <c r="E85" s="1"/>
      <c r="F85" s="1"/>
      <c r="G85" s="4"/>
      <c r="H85" s="4"/>
      <c r="I85" s="1"/>
      <c r="J85" s="1"/>
      <c r="K85" s="4"/>
      <c r="L85" s="4"/>
      <c r="M85" s="1"/>
      <c r="N85" s="1"/>
      <c r="O85" s="4"/>
      <c r="P85" s="4"/>
      <c r="Q85" s="4"/>
      <c r="R85" s="4"/>
      <c r="T85" s="12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</row>
    <row r="86" spans="2:72" x14ac:dyDescent="0.25">
      <c r="B86" s="4"/>
      <c r="C86" s="1"/>
      <c r="D86" s="1"/>
      <c r="E86" s="1"/>
      <c r="F86" s="1"/>
      <c r="G86" s="4"/>
      <c r="H86" s="4"/>
      <c r="I86" s="1"/>
      <c r="J86" s="1"/>
      <c r="K86" s="4"/>
      <c r="L86" s="4"/>
      <c r="M86" s="1"/>
      <c r="N86" s="1"/>
      <c r="O86" s="4"/>
      <c r="P86" s="4"/>
      <c r="Q86" s="4"/>
      <c r="R86" s="4"/>
      <c r="T86" s="12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</row>
    <row r="87" spans="2:72" x14ac:dyDescent="0.25">
      <c r="B87" s="4"/>
      <c r="C87" s="1"/>
      <c r="D87" s="1"/>
      <c r="E87" s="1"/>
      <c r="F87" s="1"/>
      <c r="G87" s="4"/>
      <c r="H87" s="4"/>
      <c r="I87" s="1"/>
      <c r="J87" s="1"/>
      <c r="K87" s="4"/>
      <c r="L87" s="4"/>
      <c r="M87" s="1"/>
      <c r="N87" s="1"/>
      <c r="O87" s="4"/>
      <c r="P87" s="4"/>
      <c r="Q87" s="4"/>
      <c r="R87" s="4"/>
      <c r="T87" s="12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</row>
    <row r="88" spans="2:72" x14ac:dyDescent="0.25">
      <c r="B88" s="4"/>
      <c r="C88" s="1"/>
      <c r="D88" s="1"/>
      <c r="E88" s="1"/>
      <c r="F88" s="1"/>
      <c r="G88" s="4"/>
      <c r="H88" s="4"/>
      <c r="I88" s="1"/>
      <c r="J88" s="1"/>
      <c r="K88" s="4"/>
      <c r="L88" s="4"/>
      <c r="M88" s="1"/>
      <c r="N88" s="1"/>
      <c r="O88" s="4"/>
      <c r="P88" s="4"/>
      <c r="Q88" s="4"/>
      <c r="R88" s="4"/>
      <c r="T88" s="12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</row>
    <row r="89" spans="2:72" x14ac:dyDescent="0.25">
      <c r="B89" s="4"/>
      <c r="C89" s="1"/>
      <c r="D89" s="1"/>
      <c r="E89" s="1"/>
      <c r="F89" s="1"/>
      <c r="G89" s="4"/>
      <c r="H89" s="4"/>
      <c r="I89" s="1"/>
      <c r="J89" s="1"/>
      <c r="K89" s="4"/>
      <c r="L89" s="4"/>
      <c r="M89" s="1"/>
      <c r="N89" s="1"/>
      <c r="O89" s="4"/>
      <c r="P89" s="4"/>
      <c r="Q89" s="4"/>
      <c r="R89" s="4"/>
      <c r="T89" s="12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</row>
    <row r="90" spans="2:72" x14ac:dyDescent="0.25">
      <c r="B90" s="4"/>
      <c r="C90" s="1"/>
      <c r="D90" s="1"/>
      <c r="E90" s="1"/>
      <c r="F90" s="1"/>
      <c r="G90" s="4"/>
      <c r="H90" s="4"/>
      <c r="I90" s="1"/>
      <c r="J90" s="1"/>
      <c r="K90" s="4"/>
      <c r="L90" s="4"/>
      <c r="M90" s="1"/>
      <c r="N90" s="1"/>
      <c r="O90" s="4"/>
      <c r="P90" s="4"/>
      <c r="Q90" s="4"/>
      <c r="R90" s="4"/>
      <c r="T90" s="12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</row>
    <row r="91" spans="2:72" x14ac:dyDescent="0.25">
      <c r="B91" s="4"/>
      <c r="C91" s="1"/>
      <c r="D91" s="1"/>
      <c r="E91" s="1"/>
      <c r="F91" s="1"/>
      <c r="G91" s="4"/>
      <c r="H91" s="4"/>
      <c r="I91" s="1"/>
      <c r="J91" s="1"/>
      <c r="K91" s="4"/>
      <c r="L91" s="4"/>
      <c r="M91" s="1"/>
      <c r="N91" s="1"/>
      <c r="O91" s="4"/>
      <c r="P91" s="4"/>
      <c r="Q91" s="4"/>
      <c r="R91" s="4"/>
      <c r="T91" s="12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</row>
    <row r="92" spans="2:72" x14ac:dyDescent="0.25">
      <c r="B92" s="4"/>
      <c r="C92" s="1"/>
      <c r="D92" s="1"/>
      <c r="E92" s="1"/>
      <c r="F92" s="1"/>
      <c r="G92" s="4"/>
      <c r="H92" s="4"/>
      <c r="I92" s="1"/>
      <c r="J92" s="1"/>
      <c r="K92" s="4"/>
      <c r="L92" s="4"/>
      <c r="M92" s="1"/>
      <c r="N92" s="1"/>
      <c r="O92" s="4"/>
      <c r="P92" s="4"/>
      <c r="Q92" s="4"/>
      <c r="R92" s="4"/>
      <c r="T92" s="12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</row>
    <row r="93" spans="2:72" x14ac:dyDescent="0.25">
      <c r="B93" s="4"/>
      <c r="C93" s="1"/>
      <c r="D93" s="1"/>
      <c r="E93" s="1"/>
      <c r="F93" s="1"/>
      <c r="G93" s="4"/>
      <c r="H93" s="4"/>
      <c r="I93" s="1"/>
      <c r="J93" s="1"/>
      <c r="K93" s="4"/>
      <c r="L93" s="4"/>
      <c r="M93" s="1"/>
      <c r="N93" s="1"/>
      <c r="O93" s="4"/>
      <c r="P93" s="4"/>
      <c r="Q93" s="4"/>
      <c r="R93" s="4"/>
      <c r="T93" s="12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</row>
    <row r="94" spans="2:72" x14ac:dyDescent="0.25">
      <c r="B94" s="4"/>
      <c r="C94" s="1"/>
      <c r="D94" s="1"/>
      <c r="E94" s="1"/>
      <c r="F94" s="1"/>
      <c r="G94" s="4"/>
      <c r="H94" s="4"/>
      <c r="I94" s="1"/>
      <c r="J94" s="1"/>
      <c r="K94" s="4"/>
      <c r="L94" s="4"/>
      <c r="M94" s="1"/>
      <c r="N94" s="1"/>
      <c r="O94" s="4"/>
      <c r="P94" s="4"/>
      <c r="Q94" s="4"/>
      <c r="R94" s="4"/>
      <c r="T94" s="12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</row>
    <row r="95" spans="2:72" x14ac:dyDescent="0.25">
      <c r="B95" s="4"/>
      <c r="C95" s="1"/>
      <c r="D95" s="1"/>
      <c r="E95" s="1"/>
      <c r="F95" s="1"/>
      <c r="G95" s="4"/>
      <c r="H95" s="4"/>
      <c r="I95" s="1"/>
      <c r="J95" s="1"/>
      <c r="K95" s="4"/>
      <c r="L95" s="4"/>
      <c r="M95" s="1"/>
      <c r="N95" s="1"/>
      <c r="O95" s="4"/>
      <c r="P95" s="4"/>
      <c r="Q95" s="4"/>
      <c r="R95" s="4"/>
      <c r="T95" s="12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</row>
    <row r="96" spans="2:72" x14ac:dyDescent="0.25">
      <c r="B96" s="4"/>
      <c r="C96" s="1"/>
      <c r="D96" s="1"/>
      <c r="E96" s="1"/>
      <c r="F96" s="1"/>
      <c r="G96" s="4"/>
      <c r="H96" s="4"/>
      <c r="I96" s="1"/>
      <c r="J96" s="1"/>
      <c r="K96" s="4"/>
      <c r="L96" s="4"/>
      <c r="M96" s="1"/>
      <c r="N96" s="1"/>
      <c r="O96" s="4"/>
      <c r="P96" s="4"/>
      <c r="Q96" s="4"/>
      <c r="R96" s="4"/>
      <c r="T96" s="12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</row>
    <row r="97" spans="2:72" x14ac:dyDescent="0.25">
      <c r="B97" s="4"/>
      <c r="C97" s="1"/>
      <c r="D97" s="1"/>
      <c r="E97" s="1"/>
      <c r="F97" s="1"/>
      <c r="G97" s="4"/>
      <c r="H97" s="4"/>
      <c r="I97" s="1"/>
      <c r="J97" s="1"/>
      <c r="K97" s="4"/>
      <c r="L97" s="4"/>
      <c r="M97" s="1"/>
      <c r="N97" s="1"/>
      <c r="O97" s="4"/>
      <c r="P97" s="4"/>
      <c r="Q97" s="4"/>
      <c r="R97" s="4"/>
      <c r="T97" s="12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</row>
    <row r="98" spans="2:72" x14ac:dyDescent="0.25">
      <c r="B98" s="4"/>
      <c r="C98" s="1"/>
      <c r="D98" s="1"/>
      <c r="E98" s="1"/>
      <c r="F98" s="1"/>
      <c r="G98" s="4"/>
      <c r="H98" s="4"/>
      <c r="I98" s="1"/>
      <c r="J98" s="1"/>
      <c r="K98" s="4"/>
      <c r="L98" s="4"/>
      <c r="M98" s="1"/>
      <c r="N98" s="1"/>
      <c r="O98" s="4"/>
      <c r="P98" s="4"/>
      <c r="Q98" s="4"/>
      <c r="R98" s="4"/>
      <c r="T98" s="12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</row>
    <row r="99" spans="2:72" x14ac:dyDescent="0.25">
      <c r="B99" s="4"/>
      <c r="C99" s="1"/>
      <c r="D99" s="1"/>
      <c r="E99" s="1"/>
      <c r="F99" s="1"/>
      <c r="G99" s="4"/>
      <c r="H99" s="4"/>
      <c r="I99" s="1"/>
      <c r="J99" s="1"/>
      <c r="K99" s="4"/>
      <c r="L99" s="4"/>
      <c r="M99" s="1"/>
      <c r="N99" s="1"/>
      <c r="O99" s="4"/>
      <c r="P99" s="4"/>
      <c r="Q99" s="4"/>
      <c r="R99" s="4"/>
      <c r="T99" s="12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</row>
    <row r="100" spans="2:72" x14ac:dyDescent="0.25">
      <c r="B100" s="4"/>
      <c r="C100" s="1"/>
      <c r="D100" s="1"/>
      <c r="E100" s="1"/>
      <c r="F100" s="1"/>
      <c r="G100" s="4"/>
      <c r="H100" s="4"/>
      <c r="I100" s="1"/>
      <c r="J100" s="1"/>
      <c r="K100" s="4"/>
      <c r="L100" s="4"/>
      <c r="M100" s="1"/>
      <c r="N100" s="1"/>
      <c r="O100" s="4"/>
      <c r="P100" s="4"/>
      <c r="Q100" s="4"/>
      <c r="R100" s="4"/>
      <c r="T100" s="12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</row>
    <row r="101" spans="2:72" x14ac:dyDescent="0.25">
      <c r="B101" s="4"/>
      <c r="C101" s="1"/>
      <c r="D101" s="1"/>
      <c r="E101" s="1"/>
      <c r="F101" s="1"/>
      <c r="G101" s="4"/>
      <c r="H101" s="4"/>
      <c r="I101" s="1"/>
      <c r="J101" s="1"/>
      <c r="K101" s="4"/>
      <c r="L101" s="4"/>
      <c r="M101" s="1"/>
      <c r="N101" s="1"/>
      <c r="O101" s="4"/>
      <c r="P101" s="4"/>
      <c r="Q101" s="4"/>
      <c r="R101" s="4"/>
      <c r="T101" s="12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</row>
    <row r="102" spans="2:72" x14ac:dyDescent="0.25">
      <c r="B102" s="4"/>
      <c r="C102" s="1"/>
      <c r="D102" s="1"/>
      <c r="E102" s="1"/>
      <c r="F102" s="1"/>
      <c r="G102" s="4"/>
      <c r="H102" s="4"/>
      <c r="I102" s="1"/>
      <c r="J102" s="1"/>
      <c r="K102" s="4"/>
      <c r="L102" s="4"/>
      <c r="M102" s="1"/>
      <c r="N102" s="1"/>
      <c r="O102" s="4"/>
      <c r="P102" s="4"/>
      <c r="Q102" s="4"/>
      <c r="R102" s="4"/>
      <c r="T102" s="12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</row>
    <row r="103" spans="2:72" x14ac:dyDescent="0.25">
      <c r="B103" s="4"/>
      <c r="C103" s="1"/>
      <c r="D103" s="1"/>
      <c r="E103" s="1"/>
      <c r="F103" s="1"/>
      <c r="G103" s="4"/>
      <c r="H103" s="4"/>
      <c r="I103" s="1"/>
      <c r="J103" s="1"/>
      <c r="K103" s="4"/>
      <c r="L103" s="4"/>
      <c r="M103" s="1"/>
      <c r="N103" s="1"/>
      <c r="O103" s="4"/>
      <c r="P103" s="4"/>
      <c r="Q103" s="4"/>
      <c r="R103" s="4"/>
      <c r="T103" s="12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</row>
    <row r="104" spans="2:72" x14ac:dyDescent="0.25">
      <c r="B104" s="4"/>
      <c r="C104" s="1"/>
      <c r="D104" s="1"/>
      <c r="E104" s="1"/>
      <c r="F104" s="1"/>
      <c r="G104" s="4"/>
      <c r="H104" s="4"/>
      <c r="I104" s="1"/>
      <c r="J104" s="1"/>
      <c r="K104" s="4"/>
      <c r="L104" s="4"/>
      <c r="M104" s="1"/>
      <c r="N104" s="1"/>
      <c r="O104" s="4"/>
      <c r="P104" s="4"/>
      <c r="Q104" s="4"/>
      <c r="R104" s="4"/>
      <c r="T104" s="12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</row>
    <row r="105" spans="2:72" x14ac:dyDescent="0.25">
      <c r="B105" s="4"/>
      <c r="C105" s="1"/>
      <c r="D105" s="1"/>
      <c r="E105" s="1"/>
      <c r="F105" s="1"/>
      <c r="G105" s="4"/>
      <c r="H105" s="4"/>
      <c r="O105" s="4"/>
      <c r="P105" s="4"/>
      <c r="Q105" s="4"/>
      <c r="R105" s="4"/>
      <c r="T105" s="12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</row>
    <row r="106" spans="2:72" x14ac:dyDescent="0.25">
      <c r="B106" s="4"/>
      <c r="C106" s="1"/>
      <c r="D106" s="1"/>
      <c r="E106" s="1"/>
      <c r="F106" s="1"/>
      <c r="G106" s="4"/>
      <c r="H106" s="4"/>
      <c r="O106" s="4"/>
      <c r="P106" s="4"/>
      <c r="Q106" s="4"/>
      <c r="R106" s="4"/>
      <c r="T106" s="12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</row>
    <row r="107" spans="2:72" x14ac:dyDescent="0.25">
      <c r="B107" s="4"/>
      <c r="C107" s="1"/>
      <c r="D107" s="1"/>
      <c r="E107" s="1"/>
      <c r="F107" s="1"/>
      <c r="G107" s="4"/>
      <c r="H107" s="4"/>
      <c r="O107" s="4"/>
      <c r="P107" s="4"/>
      <c r="Q107" s="4"/>
      <c r="R107" s="4"/>
      <c r="T107" s="12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</row>
    <row r="108" spans="2:72" x14ac:dyDescent="0.25">
      <c r="B108" s="4"/>
      <c r="C108" s="1"/>
      <c r="D108" s="1"/>
      <c r="E108" s="1"/>
      <c r="F108" s="1"/>
      <c r="G108" s="4"/>
      <c r="H108" s="4"/>
      <c r="O108" s="4"/>
      <c r="P108" s="4"/>
      <c r="Q108" s="4"/>
      <c r="R108" s="4"/>
      <c r="T108" s="12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</row>
    <row r="109" spans="2:72" x14ac:dyDescent="0.25">
      <c r="B109" s="4"/>
      <c r="C109" s="1"/>
      <c r="D109" s="1"/>
      <c r="E109" s="1"/>
      <c r="F109" s="1"/>
      <c r="G109" s="4"/>
      <c r="H109" s="4"/>
      <c r="O109" s="4"/>
      <c r="P109" s="4"/>
      <c r="Q109" s="4"/>
      <c r="R109" s="4"/>
      <c r="T109" s="12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</row>
    <row r="110" spans="2:72" x14ac:dyDescent="0.25">
      <c r="B110" s="4"/>
      <c r="C110" s="1"/>
      <c r="D110" s="1"/>
      <c r="E110" s="1"/>
      <c r="F110" s="1"/>
      <c r="G110" s="4"/>
      <c r="H110" s="4"/>
      <c r="O110" s="4"/>
      <c r="P110" s="4"/>
      <c r="Q110" s="4"/>
      <c r="R110" s="4"/>
      <c r="T110" s="12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</row>
    <row r="111" spans="2:72" x14ac:dyDescent="0.25">
      <c r="B111" s="4"/>
      <c r="C111" s="1"/>
      <c r="D111" s="1"/>
      <c r="E111" s="1"/>
      <c r="F111" s="1"/>
      <c r="G111" s="4"/>
      <c r="H111" s="4"/>
      <c r="O111" s="4"/>
      <c r="P111" s="4"/>
      <c r="Q111" s="4"/>
      <c r="R111" s="4"/>
      <c r="T111" s="12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</row>
    <row r="112" spans="2:72" x14ac:dyDescent="0.25">
      <c r="B112" s="4"/>
      <c r="C112" s="1"/>
      <c r="D112" s="1"/>
      <c r="E112" s="1"/>
      <c r="F112" s="1"/>
      <c r="G112" s="4"/>
      <c r="H112" s="4"/>
      <c r="O112" s="4"/>
      <c r="P112" s="4"/>
      <c r="Q112" s="4"/>
      <c r="R112" s="4"/>
      <c r="T112" s="12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</row>
    <row r="113" spans="2:72" x14ac:dyDescent="0.25">
      <c r="B113" s="4"/>
      <c r="C113" s="1"/>
      <c r="D113" s="1"/>
      <c r="G113" s="4"/>
      <c r="H113" s="4"/>
      <c r="O113" s="4"/>
      <c r="P113" s="4"/>
      <c r="T113" s="12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</row>
    <row r="114" spans="2:72" x14ac:dyDescent="0.25">
      <c r="B114" s="4"/>
      <c r="C114" s="1"/>
      <c r="D114" s="1"/>
    </row>
  </sheetData>
  <sortState xmlns:xlrd2="http://schemas.microsoft.com/office/spreadsheetml/2017/richdata2" ref="A4:R23">
    <sortCondition ref="K4:K23"/>
  </sortState>
  <mergeCells count="1">
    <mergeCell ref="B2:E2"/>
  </mergeCells>
  <conditionalFormatting sqref="M4:M23">
    <cfRule type="containsText" dxfId="63" priority="16" operator="containsText" text="TargetSprint Team Hombrechtikon">
      <formula>NOT(ISERROR(SEARCH("TargetSprint Team Hombrechtikon",M4)))</formula>
    </cfRule>
  </conditionalFormatting>
  <conditionalFormatting sqref="Q28:R28 R29:R33">
    <cfRule type="containsText" dxfId="62" priority="12" operator="containsText" text="TargetSprint Team Hombrechtikon">
      <formula>NOT(ISERROR(SEARCH("TargetSprint Team Hombrechtikon",Q28)))</formula>
    </cfRule>
  </conditionalFormatting>
  <conditionalFormatting sqref="Q30">
    <cfRule type="containsText" dxfId="61" priority="8" operator="containsText" text="TargetSprint Team Hombrechtikon">
      <formula>NOT(ISERROR(SEARCH("TargetSprint Team Hombrechtikon",Q30)))</formula>
    </cfRule>
  </conditionalFormatting>
  <conditionalFormatting sqref="Q32">
    <cfRule type="containsText" dxfId="60" priority="4" operator="containsText" text="TargetSprint Team Hombrechtikon">
      <formula>NOT(ISERROR(SEARCH("TargetSprint Team Hombrechtikon",Q32)))</formula>
    </cfRule>
  </conditionalFormatting>
  <pageMargins left="0.7" right="0.7" top="0.75" bottom="0.75" header="0.3" footer="0.3"/>
  <pageSetup paperSize="9" scale="26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E1383605-5B35-433C-B638-FCF9651E2D47}">
            <xm:f>NOT(ISERROR(SEARCH($M$9,M4)))</xm:f>
            <xm:f>$M$9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14" operator="containsText" id="{2360B683-538F-48B5-9553-1577EF1A3BE3}">
            <xm:f>NOT(ISERROR(SEARCH($M$21,M4)))</xm:f>
            <xm:f>$M$21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5" operator="containsText" id="{C741A8DC-CA4B-48C0-9548-C20721BCC06D}">
            <xm:f>NOT(ISERROR(SEARCH($M$6,M4)))</xm:f>
            <xm:f>$M$6</xm:f>
            <x14:dxf>
              <fill>
                <patternFill>
                  <bgColor rgb="FFFFFF00"/>
                </patternFill>
              </fill>
            </x14:dxf>
          </x14:cfRule>
          <xm:sqref>M4:M23</xm:sqref>
        </x14:conditionalFormatting>
        <x14:conditionalFormatting xmlns:xm="http://schemas.microsoft.com/office/excel/2006/main">
          <x14:cfRule type="containsText" priority="9" operator="containsText" id="{9244623E-937B-4EA2-8105-8878B41DC1EC}">
            <xm:f>NOT(ISERROR(SEARCH($M$9,Q28)))</xm:f>
            <xm:f>$M$9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10" operator="containsText" id="{5D334C40-9055-43BC-B4D6-1DD3E427D397}">
            <xm:f>NOT(ISERROR(SEARCH($M$21,Q28)))</xm:f>
            <xm:f>$M$21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8F822253-E286-4AF2-9165-790B4B7A7F70}">
            <xm:f>NOT(ISERROR(SEARCH($M$6,Q28)))</xm:f>
            <xm:f>$M$6</xm:f>
            <x14:dxf>
              <fill>
                <patternFill>
                  <bgColor rgb="FFFFFF00"/>
                </patternFill>
              </fill>
            </x14:dxf>
          </x14:cfRule>
          <xm:sqref>Q28:R28 R29:R33</xm:sqref>
        </x14:conditionalFormatting>
        <x14:conditionalFormatting xmlns:xm="http://schemas.microsoft.com/office/excel/2006/main">
          <x14:cfRule type="containsText" priority="5" operator="containsText" id="{42A462E1-5450-4026-92F4-298A6D261DE5}">
            <xm:f>NOT(ISERROR(SEARCH($M$9,Q30)))</xm:f>
            <xm:f>$M$9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6" operator="containsText" id="{C0A1E372-9262-47A9-8A59-3F175A9C04A7}">
            <xm:f>NOT(ISERROR(SEARCH($M$21,Q30)))</xm:f>
            <xm:f>$M$21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" operator="containsText" id="{FEEBB520-EDFF-4E7E-A002-F3B9A6E6F7F4}">
            <xm:f>NOT(ISERROR(SEARCH($M$6,Q30)))</xm:f>
            <xm:f>$M$6</xm:f>
            <x14:dxf>
              <fill>
                <patternFill>
                  <bgColor rgb="FFFFFF0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1" operator="containsText" id="{BC03E1EC-8B45-46A9-B297-9BBD19064E1C}">
            <xm:f>NOT(ISERROR(SEARCH($M$9,Q32)))</xm:f>
            <xm:f>$M$9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" operator="containsText" id="{28AB799A-34EC-4477-9756-18098F716FE4}">
            <xm:f>NOT(ISERROR(SEARCH($M$21,Q32)))</xm:f>
            <xm:f>$M$21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" operator="containsText" id="{A5ABC933-4797-4644-956C-1BD3FA803B9E}">
            <xm:f>NOT(ISERROR(SEARCH($M$6,Q32)))</xm:f>
            <xm:f>$M$6</xm:f>
            <x14:dxf>
              <fill>
                <patternFill>
                  <bgColor rgb="FFFFFF00"/>
                </patternFill>
              </fill>
            </x14:dxf>
          </x14:cfRule>
          <xm:sqref>Q32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32B97-92E1-42BB-A931-96BBB306FEFB}">
  <sheetPr>
    <tabColor theme="8" tint="0.39997558519241921"/>
  </sheetPr>
  <dimension ref="A6:H23"/>
  <sheetViews>
    <sheetView topLeftCell="A6" zoomScaleNormal="100" workbookViewId="0">
      <selection activeCell="C15" sqref="C15:E16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8" max="8" width="14.85546875" customWidth="1"/>
  </cols>
  <sheetData>
    <row r="6" spans="1:8" ht="15.75" x14ac:dyDescent="0.25">
      <c r="A6" s="29" t="s">
        <v>43</v>
      </c>
      <c r="C6" s="36" t="s">
        <v>47</v>
      </c>
    </row>
    <row r="8" spans="1:8" ht="15.75" x14ac:dyDescent="0.25">
      <c r="A8" s="95" t="s">
        <v>39</v>
      </c>
      <c r="B8" s="95"/>
      <c r="C8" s="95"/>
    </row>
    <row r="10" spans="1:8" ht="15.75" x14ac:dyDescent="0.25">
      <c r="A10" s="95" t="s">
        <v>65</v>
      </c>
      <c r="B10" s="95"/>
      <c r="C10" s="95"/>
    </row>
    <row r="11" spans="1:8" ht="15.75" x14ac:dyDescent="0.25">
      <c r="A11" s="95" t="s">
        <v>66</v>
      </c>
      <c r="B11" s="95"/>
      <c r="C11" s="95"/>
    </row>
    <row r="12" spans="1:8" ht="15.75" x14ac:dyDescent="0.25">
      <c r="A12" s="60"/>
      <c r="B12" s="60"/>
      <c r="C12" s="60"/>
    </row>
    <row r="13" spans="1:8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/>
      <c r="G13" s="35"/>
      <c r="H13" s="35" t="s">
        <v>47</v>
      </c>
    </row>
    <row r="14" spans="1:8" ht="29.25" customHeight="1" x14ac:dyDescent="0.25">
      <c r="A14" s="96" t="s">
        <v>20</v>
      </c>
      <c r="B14" s="96"/>
      <c r="C14" s="96"/>
      <c r="D14" s="96"/>
      <c r="E14" s="96"/>
      <c r="F14" s="44" t="s">
        <v>51</v>
      </c>
      <c r="G14" s="44" t="s">
        <v>50</v>
      </c>
    </row>
    <row r="15" spans="1:8" x14ac:dyDescent="0.25">
      <c r="A15" s="57">
        <f>_xlfn.RANK.EQ(H15,$H$15:$H$22,1)</f>
        <v>1</v>
      </c>
      <c r="B15" s="57">
        <v>13</v>
      </c>
      <c r="C15" s="75"/>
      <c r="D15" s="75"/>
      <c r="E15" s="75"/>
      <c r="F15" s="45"/>
      <c r="G15" s="46"/>
      <c r="H15" s="42">
        <f>F15+G15/8640000</f>
        <v>0</v>
      </c>
    </row>
    <row r="16" spans="1:8" x14ac:dyDescent="0.25">
      <c r="A16" s="57">
        <f t="shared" ref="A16" si="0">_xlfn.RANK.EQ(H16,$H$15:$H$22,1)</f>
        <v>1</v>
      </c>
      <c r="B16" s="57">
        <v>14</v>
      </c>
      <c r="C16" s="75"/>
      <c r="D16" s="75"/>
      <c r="E16" s="75"/>
      <c r="F16" s="45"/>
      <c r="G16" s="46"/>
      <c r="H16" s="42">
        <f t="shared" ref="H16" si="1">F16+G16/8640000</f>
        <v>0</v>
      </c>
    </row>
    <row r="17" spans="1:8" x14ac:dyDescent="0.25">
      <c r="A17" s="57"/>
      <c r="B17" s="57"/>
      <c r="C17" s="75"/>
      <c r="D17" s="75"/>
      <c r="E17" s="75"/>
      <c r="F17" s="45"/>
      <c r="G17" s="46"/>
      <c r="H17" s="42"/>
    </row>
    <row r="18" spans="1:8" x14ac:dyDescent="0.25">
      <c r="A18" s="57"/>
      <c r="B18" s="57"/>
      <c r="C18" s="75"/>
      <c r="D18" s="75"/>
      <c r="E18" s="75"/>
      <c r="F18" s="45"/>
      <c r="G18" s="46"/>
      <c r="H18" s="42"/>
    </row>
    <row r="19" spans="1:8" x14ac:dyDescent="0.25">
      <c r="A19" s="57"/>
      <c r="B19" s="57"/>
      <c r="C19" s="75"/>
      <c r="D19" s="75"/>
      <c r="E19" s="75"/>
      <c r="F19" s="45"/>
      <c r="G19" s="46"/>
      <c r="H19" s="42"/>
    </row>
    <row r="20" spans="1:8" x14ac:dyDescent="0.25">
      <c r="A20" s="57"/>
      <c r="B20" s="57"/>
      <c r="C20" s="75"/>
      <c r="D20" s="75"/>
      <c r="E20" s="75"/>
      <c r="F20" s="45"/>
      <c r="G20" s="46"/>
      <c r="H20" s="42"/>
    </row>
    <row r="21" spans="1:8" x14ac:dyDescent="0.25">
      <c r="A21" s="13"/>
      <c r="B21" s="13"/>
      <c r="C21" s="18"/>
      <c r="D21" s="18"/>
      <c r="E21" s="18"/>
      <c r="F21" s="38"/>
      <c r="G21" s="13"/>
      <c r="H21" s="83"/>
    </row>
    <row r="22" spans="1:8" x14ac:dyDescent="0.25">
      <c r="A22" s="13"/>
      <c r="B22" s="13"/>
      <c r="C22" s="18"/>
      <c r="D22" s="18"/>
      <c r="E22" s="18"/>
      <c r="F22" s="38"/>
      <c r="G22" s="13"/>
      <c r="H22" s="83"/>
    </row>
    <row r="23" spans="1:8" x14ac:dyDescent="0.25">
      <c r="A23" s="9"/>
      <c r="F23" s="30"/>
    </row>
  </sheetData>
  <mergeCells count="4">
    <mergeCell ref="A8:C8"/>
    <mergeCell ref="A10:C10"/>
    <mergeCell ref="A11:C11"/>
    <mergeCell ref="A14:E14"/>
  </mergeCells>
  <conditionalFormatting sqref="A15:A22">
    <cfRule type="cellIs" dxfId="29" priority="1" operator="equal">
      <formula>3</formula>
    </cfRule>
    <cfRule type="cellIs" dxfId="28" priority="2" operator="equal">
      <formula>2</formula>
    </cfRule>
    <cfRule type="cellIs" dxfId="27" priority="3" operator="equal">
      <formula>1</formula>
    </cfRule>
  </conditionalFormatting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25B3-DD8A-4988-A5BB-7B01C01555A8}">
  <sheetPr>
    <tabColor theme="8" tint="0.39997558519241921"/>
    <pageSetUpPr fitToPage="1"/>
  </sheetPr>
  <dimension ref="A6:J23"/>
  <sheetViews>
    <sheetView topLeftCell="A6" zoomScaleNormal="100" workbookViewId="0">
      <selection activeCell="I15" sqref="I15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7" max="7" width="5.28515625" customWidth="1"/>
    <col min="9" max="9" width="11.5703125" bestFit="1" customWidth="1"/>
    <col min="10" max="10" width="11.5703125" customWidth="1"/>
  </cols>
  <sheetData>
    <row r="6" spans="1:10" ht="15.75" x14ac:dyDescent="0.25">
      <c r="A6" s="29" t="s">
        <v>43</v>
      </c>
      <c r="C6" s="36" t="s">
        <v>48</v>
      </c>
    </row>
    <row r="8" spans="1:10" ht="15.75" x14ac:dyDescent="0.25">
      <c r="A8" s="95" t="s">
        <v>39</v>
      </c>
      <c r="B8" s="95"/>
      <c r="C8" s="95"/>
    </row>
    <row r="10" spans="1:10" ht="15.75" x14ac:dyDescent="0.25">
      <c r="A10" s="95" t="s">
        <v>65</v>
      </c>
      <c r="B10" s="95"/>
      <c r="C10" s="95"/>
    </row>
    <row r="11" spans="1:10" ht="15.75" x14ac:dyDescent="0.25">
      <c r="A11" s="95" t="s">
        <v>66</v>
      </c>
      <c r="B11" s="95"/>
      <c r="C11" s="95"/>
    </row>
    <row r="12" spans="1:10" ht="15.75" x14ac:dyDescent="0.25">
      <c r="A12" s="60"/>
      <c r="B12" s="60"/>
      <c r="C12" s="60"/>
    </row>
    <row r="13" spans="1:10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 t="s">
        <v>47</v>
      </c>
      <c r="G13" s="35"/>
      <c r="H13" s="35"/>
      <c r="I13" s="35"/>
      <c r="J13" s="35" t="s">
        <v>41</v>
      </c>
    </row>
    <row r="14" spans="1:10" ht="29.25" customHeight="1" x14ac:dyDescent="0.25">
      <c r="A14" s="96" t="s">
        <v>20</v>
      </c>
      <c r="B14" s="96"/>
      <c r="C14" s="96"/>
      <c r="D14" s="96"/>
      <c r="E14" s="96"/>
      <c r="F14" s="43"/>
      <c r="G14" s="47"/>
      <c r="H14" s="44" t="s">
        <v>51</v>
      </c>
      <c r="I14" s="44" t="s">
        <v>52</v>
      </c>
    </row>
    <row r="15" spans="1:10" x14ac:dyDescent="0.25">
      <c r="A15" s="57">
        <f>_xlfn.RANK.EQ(J15,$J$15:$J$22,1)</f>
        <v>1</v>
      </c>
      <c r="B15" s="57">
        <v>13</v>
      </c>
      <c r="C15" s="75" t="s">
        <v>19</v>
      </c>
      <c r="D15" s="75" t="s">
        <v>18</v>
      </c>
      <c r="E15" s="75" t="s">
        <v>16</v>
      </c>
      <c r="F15" s="48">
        <f>Cadets_Women_Qualifikation!H15</f>
        <v>0</v>
      </c>
      <c r="G15" s="34"/>
      <c r="H15" s="50"/>
      <c r="I15" s="49"/>
      <c r="J15" s="51">
        <f>H15+I15/8640000</f>
        <v>0</v>
      </c>
    </row>
    <row r="16" spans="1:10" x14ac:dyDescent="0.25">
      <c r="A16" s="57">
        <f t="shared" ref="A16" si="0">_xlfn.RANK.EQ(J16,$J$15:$J$22,1)</f>
        <v>1</v>
      </c>
      <c r="B16" s="57">
        <v>14</v>
      </c>
      <c r="C16" s="75" t="s">
        <v>26</v>
      </c>
      <c r="D16" s="75" t="s">
        <v>25</v>
      </c>
      <c r="E16" s="75" t="s">
        <v>27</v>
      </c>
      <c r="F16" s="48">
        <f>Cadets_Women_Qualifikation!H16</f>
        <v>0</v>
      </c>
      <c r="G16" s="34"/>
      <c r="H16" s="50"/>
      <c r="I16" s="49"/>
      <c r="J16" s="51">
        <f t="shared" ref="J16" si="1">H16+I16/8640000</f>
        <v>0</v>
      </c>
    </row>
    <row r="17" spans="1:10" x14ac:dyDescent="0.25">
      <c r="A17" s="57"/>
      <c r="B17" s="57"/>
      <c r="C17" s="75"/>
      <c r="D17" s="75"/>
      <c r="E17" s="75"/>
      <c r="F17" s="48"/>
      <c r="G17" s="34"/>
      <c r="H17" s="50"/>
      <c r="I17" s="49"/>
      <c r="J17" s="51"/>
    </row>
    <row r="18" spans="1:10" x14ac:dyDescent="0.25">
      <c r="A18" s="57"/>
      <c r="B18" s="57"/>
      <c r="C18" s="75"/>
      <c r="D18" s="75"/>
      <c r="E18" s="75"/>
      <c r="F18" s="48"/>
      <c r="G18" s="34"/>
      <c r="H18" s="50"/>
      <c r="I18" s="49"/>
      <c r="J18" s="51"/>
    </row>
    <row r="19" spans="1:10" x14ac:dyDescent="0.25">
      <c r="A19" s="57"/>
      <c r="B19" s="57"/>
      <c r="C19" s="75"/>
      <c r="D19" s="75"/>
      <c r="E19" s="75"/>
      <c r="F19" s="48"/>
      <c r="G19" s="34"/>
      <c r="H19" s="50"/>
      <c r="I19" s="49"/>
      <c r="J19" s="51"/>
    </row>
    <row r="20" spans="1:10" x14ac:dyDescent="0.25">
      <c r="A20" s="57"/>
      <c r="B20" s="57"/>
      <c r="C20" s="75"/>
      <c r="D20" s="75"/>
      <c r="E20" s="75"/>
      <c r="F20" s="48"/>
      <c r="G20" s="34"/>
      <c r="H20" s="50"/>
      <c r="I20" s="49"/>
      <c r="J20" s="51"/>
    </row>
    <row r="21" spans="1:10" x14ac:dyDescent="0.25">
      <c r="A21" s="13"/>
      <c r="B21" s="13"/>
      <c r="C21" s="18"/>
      <c r="D21" s="18"/>
      <c r="E21" s="18"/>
      <c r="F21" s="80"/>
      <c r="G21" s="39"/>
      <c r="H21" s="81"/>
      <c r="I21" s="16"/>
      <c r="J21" s="82"/>
    </row>
    <row r="22" spans="1:10" x14ac:dyDescent="0.25">
      <c r="A22" s="13"/>
      <c r="B22" s="13"/>
      <c r="C22" s="18"/>
      <c r="D22" s="18"/>
      <c r="E22" s="18"/>
      <c r="F22" s="80"/>
      <c r="G22" s="27"/>
      <c r="H22" s="81"/>
      <c r="I22" s="16"/>
      <c r="J22" s="82"/>
    </row>
    <row r="23" spans="1:10" x14ac:dyDescent="0.25">
      <c r="A23" s="9"/>
      <c r="F23" s="30"/>
      <c r="H23" s="30"/>
    </row>
  </sheetData>
  <mergeCells count="4">
    <mergeCell ref="A8:C8"/>
    <mergeCell ref="A10:C10"/>
    <mergeCell ref="A11:C11"/>
    <mergeCell ref="A14:E14"/>
  </mergeCells>
  <conditionalFormatting sqref="A15:A23">
    <cfRule type="cellIs" dxfId="26" priority="1" operator="equal">
      <formula>3</formula>
    </cfRule>
    <cfRule type="cellIs" dxfId="25" priority="2" operator="equal">
      <formula>2</formula>
    </cfRule>
    <cfRule type="cellIs" dxfId="24" priority="3" operator="equal">
      <formula>1</formula>
    </cfRule>
  </conditionalFormatting>
  <pageMargins left="0.7" right="0.7" top="0.75" bottom="0.75" header="0.3" footer="0.3"/>
  <pageSetup paperSize="9" scale="98" fitToHeight="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998E-A25D-43E8-97AA-926EFA6D0F56}">
  <sheetPr>
    <tabColor theme="7" tint="0.39997558519241921"/>
  </sheetPr>
  <dimension ref="A6:H23"/>
  <sheetViews>
    <sheetView topLeftCell="A6" zoomScaleNormal="100" workbookViewId="0">
      <selection activeCell="C15" sqref="C15:E16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8" max="8" width="14.85546875" customWidth="1"/>
  </cols>
  <sheetData>
    <row r="6" spans="1:8" ht="15.75" x14ac:dyDescent="0.25">
      <c r="A6" s="29" t="s">
        <v>43</v>
      </c>
      <c r="C6" s="36" t="s">
        <v>47</v>
      </c>
    </row>
    <row r="8" spans="1:8" ht="15.75" x14ac:dyDescent="0.25">
      <c r="A8" s="95" t="s">
        <v>39</v>
      </c>
      <c r="B8" s="95"/>
      <c r="C8" s="95"/>
    </row>
    <row r="10" spans="1:8" ht="15.75" x14ac:dyDescent="0.25">
      <c r="A10" s="95" t="s">
        <v>65</v>
      </c>
      <c r="B10" s="95"/>
      <c r="C10" s="95"/>
    </row>
    <row r="11" spans="1:8" ht="15.75" x14ac:dyDescent="0.25">
      <c r="A11" s="95" t="s">
        <v>66</v>
      </c>
      <c r="B11" s="95"/>
      <c r="C11" s="95"/>
    </row>
    <row r="12" spans="1:8" ht="15.75" x14ac:dyDescent="0.25">
      <c r="A12" s="60"/>
      <c r="B12" s="60"/>
      <c r="C12" s="60"/>
    </row>
    <row r="13" spans="1:8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/>
      <c r="G13" s="35"/>
      <c r="H13" s="35" t="s">
        <v>47</v>
      </c>
    </row>
    <row r="14" spans="1:8" ht="29.25" customHeight="1" x14ac:dyDescent="0.25">
      <c r="A14" s="96" t="s">
        <v>23</v>
      </c>
      <c r="B14" s="96"/>
      <c r="C14" s="96"/>
      <c r="D14" s="96"/>
      <c r="E14" s="96"/>
      <c r="F14" s="44" t="s">
        <v>51</v>
      </c>
      <c r="G14" s="44" t="s">
        <v>50</v>
      </c>
    </row>
    <row r="15" spans="1:8" x14ac:dyDescent="0.25">
      <c r="A15" s="57">
        <f>_xlfn.RANK.EQ(H15,$H$15:$H$22,1)</f>
        <v>1</v>
      </c>
      <c r="B15" s="57">
        <v>15</v>
      </c>
      <c r="C15" s="75"/>
      <c r="D15" s="75"/>
      <c r="E15" s="75"/>
      <c r="F15" s="45"/>
      <c r="G15" s="46"/>
      <c r="H15" s="42">
        <f>F15+G15/8640000</f>
        <v>0</v>
      </c>
    </row>
    <row r="16" spans="1:8" x14ac:dyDescent="0.25">
      <c r="A16" s="57">
        <f t="shared" ref="A16" si="0">_xlfn.RANK.EQ(H16,$H$15:$H$22,1)</f>
        <v>1</v>
      </c>
      <c r="B16" s="57">
        <v>16</v>
      </c>
      <c r="C16" s="75"/>
      <c r="D16" s="75"/>
      <c r="E16" s="75"/>
      <c r="F16" s="45"/>
      <c r="G16" s="46"/>
      <c r="H16" s="42">
        <f t="shared" ref="H16" si="1">F16+G16/8640000</f>
        <v>0</v>
      </c>
    </row>
    <row r="17" spans="1:8" x14ac:dyDescent="0.25">
      <c r="A17" s="57"/>
      <c r="B17" s="57"/>
      <c r="C17" s="75"/>
      <c r="D17" s="75"/>
      <c r="E17" s="75"/>
      <c r="F17" s="45"/>
      <c r="G17" s="46"/>
      <c r="H17" s="42"/>
    </row>
    <row r="18" spans="1:8" x14ac:dyDescent="0.25">
      <c r="A18" s="57"/>
      <c r="B18" s="57"/>
      <c r="C18" s="75"/>
      <c r="D18" s="75"/>
      <c r="E18" s="75"/>
      <c r="F18" s="45"/>
      <c r="G18" s="46"/>
      <c r="H18" s="42"/>
    </row>
    <row r="19" spans="1:8" x14ac:dyDescent="0.25">
      <c r="A19" s="57"/>
      <c r="B19" s="57"/>
      <c r="C19" s="75"/>
      <c r="D19" s="75"/>
      <c r="E19" s="75"/>
      <c r="F19" s="45"/>
      <c r="G19" s="46"/>
      <c r="H19" s="42"/>
    </row>
    <row r="20" spans="1:8" x14ac:dyDescent="0.25">
      <c r="A20" s="57"/>
      <c r="B20" s="57"/>
      <c r="C20" s="75"/>
      <c r="D20" s="75"/>
      <c r="E20" s="75"/>
      <c r="F20" s="45"/>
      <c r="G20" s="46"/>
      <c r="H20" s="42"/>
    </row>
    <row r="21" spans="1:8" x14ac:dyDescent="0.25">
      <c r="A21" s="13"/>
      <c r="B21" s="13"/>
      <c r="C21" s="18"/>
      <c r="D21" s="18"/>
      <c r="E21" s="18"/>
      <c r="F21" s="38"/>
      <c r="G21" s="13"/>
      <c r="H21" s="83"/>
    </row>
    <row r="22" spans="1:8" x14ac:dyDescent="0.25">
      <c r="A22" s="13"/>
      <c r="B22" s="13"/>
      <c r="C22" s="18"/>
      <c r="D22" s="18"/>
      <c r="E22" s="18"/>
      <c r="F22" s="38"/>
      <c r="G22" s="13"/>
      <c r="H22" s="83"/>
    </row>
    <row r="23" spans="1:8" x14ac:dyDescent="0.25">
      <c r="A23" s="9"/>
      <c r="F23" s="30"/>
    </row>
  </sheetData>
  <mergeCells count="4">
    <mergeCell ref="A8:C8"/>
    <mergeCell ref="A10:C10"/>
    <mergeCell ref="A11:C11"/>
    <mergeCell ref="A14:E14"/>
  </mergeCells>
  <conditionalFormatting sqref="A15:A22">
    <cfRule type="cellIs" dxfId="23" priority="1" operator="equal">
      <formula>3</formula>
    </cfRule>
    <cfRule type="cellIs" dxfId="22" priority="2" operator="equal">
      <formula>2</formula>
    </cfRule>
    <cfRule type="cellIs" dxfId="21" priority="3" operator="equal">
      <formula>1</formula>
    </cfRule>
  </conditionalFormatting>
  <pageMargins left="0.7" right="0.7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D7736-EAA7-4512-9B72-CDC2853DB95D}">
  <sheetPr>
    <tabColor theme="7" tint="0.39997558519241921"/>
    <pageSetUpPr fitToPage="1"/>
  </sheetPr>
  <dimension ref="A6:J23"/>
  <sheetViews>
    <sheetView topLeftCell="A4" zoomScaleNormal="100" workbookViewId="0">
      <selection activeCell="C15" sqref="C15:E16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7" max="7" width="5.28515625" customWidth="1"/>
    <col min="9" max="9" width="11.5703125" bestFit="1" customWidth="1"/>
    <col min="10" max="10" width="11.5703125" customWidth="1"/>
  </cols>
  <sheetData>
    <row r="6" spans="1:10" ht="15.75" x14ac:dyDescent="0.25">
      <c r="A6" s="29" t="s">
        <v>43</v>
      </c>
      <c r="C6" s="36" t="s">
        <v>48</v>
      </c>
    </row>
    <row r="8" spans="1:10" ht="15.75" x14ac:dyDescent="0.25">
      <c r="A8" s="95" t="s">
        <v>39</v>
      </c>
      <c r="B8" s="95"/>
      <c r="C8" s="95"/>
    </row>
    <row r="10" spans="1:10" ht="15.75" x14ac:dyDescent="0.25">
      <c r="A10" s="95" t="s">
        <v>65</v>
      </c>
      <c r="B10" s="95"/>
      <c r="C10" s="95"/>
    </row>
    <row r="11" spans="1:10" ht="15.75" x14ac:dyDescent="0.25">
      <c r="A11" s="95" t="s">
        <v>66</v>
      </c>
      <c r="B11" s="95"/>
      <c r="C11" s="95"/>
    </row>
    <row r="12" spans="1:10" ht="15.75" x14ac:dyDescent="0.25">
      <c r="A12" s="60"/>
      <c r="B12" s="60"/>
      <c r="C12" s="60"/>
    </row>
    <row r="13" spans="1:10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 t="s">
        <v>47</v>
      </c>
      <c r="G13" s="35"/>
      <c r="H13" s="35"/>
      <c r="I13" s="35"/>
      <c r="J13" s="35" t="s">
        <v>41</v>
      </c>
    </row>
    <row r="14" spans="1:10" ht="29.25" customHeight="1" x14ac:dyDescent="0.25">
      <c r="A14" s="96" t="s">
        <v>23</v>
      </c>
      <c r="B14" s="96"/>
      <c r="C14" s="96"/>
      <c r="D14" s="96"/>
      <c r="E14" s="96"/>
      <c r="F14" s="43"/>
      <c r="G14" s="47"/>
      <c r="H14" s="44" t="s">
        <v>51</v>
      </c>
      <c r="I14" s="44" t="s">
        <v>52</v>
      </c>
    </row>
    <row r="15" spans="1:10" x14ac:dyDescent="0.25">
      <c r="A15" s="57">
        <f>_xlfn.RANK.EQ(J15,$J$15:$J$22,1)</f>
        <v>1</v>
      </c>
      <c r="B15" s="57">
        <v>15</v>
      </c>
      <c r="C15" s="75"/>
      <c r="D15" s="75"/>
      <c r="E15" s="75"/>
      <c r="F15" s="48">
        <f>Youth_Men_Qualifikation!H15</f>
        <v>0</v>
      </c>
      <c r="G15" s="34"/>
      <c r="H15" s="50"/>
      <c r="I15" s="49"/>
      <c r="J15" s="51">
        <f>H15+I15/8640000</f>
        <v>0</v>
      </c>
    </row>
    <row r="16" spans="1:10" x14ac:dyDescent="0.25">
      <c r="A16" s="57">
        <f t="shared" ref="A16" si="0">_xlfn.RANK.EQ(J16,$J$15:$J$22,1)</f>
        <v>1</v>
      </c>
      <c r="B16" s="57">
        <v>16</v>
      </c>
      <c r="C16" s="75"/>
      <c r="D16" s="75"/>
      <c r="E16" s="75"/>
      <c r="F16" s="48">
        <f>Youth_Men_Qualifikation!H16</f>
        <v>0</v>
      </c>
      <c r="G16" s="34"/>
      <c r="H16" s="50"/>
      <c r="I16" s="49"/>
      <c r="J16" s="51">
        <f t="shared" ref="J16" si="1">H16+I16/8640000</f>
        <v>0</v>
      </c>
    </row>
    <row r="17" spans="1:10" x14ac:dyDescent="0.25">
      <c r="A17" s="57"/>
      <c r="B17" s="57"/>
      <c r="C17" s="75"/>
      <c r="D17" s="75"/>
      <c r="E17" s="75"/>
      <c r="F17" s="48"/>
      <c r="G17" s="34"/>
      <c r="H17" s="50"/>
      <c r="I17" s="49"/>
      <c r="J17" s="51"/>
    </row>
    <row r="18" spans="1:10" x14ac:dyDescent="0.25">
      <c r="A18" s="57"/>
      <c r="B18" s="57"/>
      <c r="C18" s="75"/>
      <c r="D18" s="75"/>
      <c r="E18" s="75"/>
      <c r="F18" s="48"/>
      <c r="G18" s="34"/>
      <c r="H18" s="50"/>
      <c r="I18" s="49"/>
      <c r="J18" s="51"/>
    </row>
    <row r="19" spans="1:10" x14ac:dyDescent="0.25">
      <c r="A19" s="57"/>
      <c r="B19" s="57"/>
      <c r="C19" s="75"/>
      <c r="D19" s="75"/>
      <c r="E19" s="75"/>
      <c r="F19" s="48"/>
      <c r="G19" s="34"/>
      <c r="H19" s="50"/>
      <c r="I19" s="49"/>
      <c r="J19" s="51"/>
    </row>
    <row r="20" spans="1:10" x14ac:dyDescent="0.25">
      <c r="A20" s="57"/>
      <c r="B20" s="57"/>
      <c r="C20" s="75"/>
      <c r="D20" s="75"/>
      <c r="E20" s="75"/>
      <c r="F20" s="48"/>
      <c r="G20" s="34"/>
      <c r="H20" s="50"/>
      <c r="I20" s="49"/>
      <c r="J20" s="51"/>
    </row>
    <row r="21" spans="1:10" x14ac:dyDescent="0.25">
      <c r="A21" s="13"/>
      <c r="B21" s="13"/>
      <c r="C21" s="18"/>
      <c r="D21" s="18"/>
      <c r="E21" s="18"/>
      <c r="F21" s="80"/>
      <c r="G21" s="39"/>
      <c r="H21" s="81"/>
      <c r="I21" s="16"/>
      <c r="J21" s="82"/>
    </row>
    <row r="22" spans="1:10" x14ac:dyDescent="0.25">
      <c r="A22" s="13"/>
      <c r="B22" s="13"/>
      <c r="C22" s="18"/>
      <c r="D22" s="18"/>
      <c r="E22" s="18"/>
      <c r="F22" s="80"/>
      <c r="G22" s="27"/>
      <c r="H22" s="81"/>
      <c r="I22" s="16"/>
      <c r="J22" s="82"/>
    </row>
    <row r="23" spans="1:10" x14ac:dyDescent="0.25">
      <c r="A23" s="9"/>
      <c r="F23" s="30"/>
      <c r="H23" s="30"/>
    </row>
  </sheetData>
  <mergeCells count="4">
    <mergeCell ref="A8:C8"/>
    <mergeCell ref="A10:C10"/>
    <mergeCell ref="A11:C11"/>
    <mergeCell ref="A14:E14"/>
  </mergeCells>
  <conditionalFormatting sqref="A15:A23">
    <cfRule type="cellIs" dxfId="20" priority="1" operator="equal">
      <formula>3</formula>
    </cfRule>
    <cfRule type="cellIs" dxfId="19" priority="2" operator="equal">
      <formula>2</formula>
    </cfRule>
    <cfRule type="cellIs" dxfId="18" priority="3" operator="equal">
      <formula>1</formula>
    </cfRule>
  </conditionalFormatting>
  <pageMargins left="0.7" right="0.7" top="0.75" bottom="0.75" header="0.3" footer="0.3"/>
  <pageSetup paperSize="9" scale="98" fitToHeight="0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FC0B1-CAD5-40C1-843C-7B3D1C8DAECC}">
  <sheetPr>
    <tabColor theme="9" tint="-0.499984740745262"/>
  </sheetPr>
  <dimension ref="A6:H23"/>
  <sheetViews>
    <sheetView topLeftCell="A5" zoomScaleNormal="100" workbookViewId="0">
      <selection activeCell="C15" sqref="C15:E16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8" max="8" width="14.85546875" customWidth="1"/>
  </cols>
  <sheetData>
    <row r="6" spans="1:8" ht="15.75" x14ac:dyDescent="0.25">
      <c r="A6" s="29" t="s">
        <v>43</v>
      </c>
      <c r="C6" s="36" t="s">
        <v>47</v>
      </c>
    </row>
    <row r="8" spans="1:8" ht="15.75" x14ac:dyDescent="0.25">
      <c r="A8" s="95" t="s">
        <v>39</v>
      </c>
      <c r="B8" s="95"/>
      <c r="C8" s="95"/>
    </row>
    <row r="10" spans="1:8" ht="15.75" x14ac:dyDescent="0.25">
      <c r="A10" s="95" t="s">
        <v>65</v>
      </c>
      <c r="B10" s="95"/>
      <c r="C10" s="95"/>
    </row>
    <row r="11" spans="1:8" ht="15.75" x14ac:dyDescent="0.25">
      <c r="A11" s="95" t="s">
        <v>66</v>
      </c>
      <c r="B11" s="95"/>
      <c r="C11" s="95"/>
    </row>
    <row r="12" spans="1:8" ht="15.75" x14ac:dyDescent="0.25">
      <c r="A12" s="60"/>
      <c r="B12" s="60"/>
      <c r="C12" s="60"/>
    </row>
    <row r="13" spans="1:8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/>
      <c r="G13" s="35"/>
      <c r="H13" s="35" t="s">
        <v>47</v>
      </c>
    </row>
    <row r="14" spans="1:8" ht="29.25" customHeight="1" x14ac:dyDescent="0.25">
      <c r="A14" s="96" t="s">
        <v>57</v>
      </c>
      <c r="B14" s="96"/>
      <c r="C14" s="96"/>
      <c r="D14" s="96"/>
      <c r="E14" s="96"/>
      <c r="F14" s="44" t="s">
        <v>51</v>
      </c>
      <c r="G14" s="44" t="s">
        <v>50</v>
      </c>
    </row>
    <row r="15" spans="1:8" x14ac:dyDescent="0.25">
      <c r="A15" s="57">
        <f>_xlfn.RANK.EQ(H15,$H$15:$H$22,1)</f>
        <v>1</v>
      </c>
      <c r="B15" s="57">
        <v>17</v>
      </c>
      <c r="C15" s="75"/>
      <c r="D15" s="75"/>
      <c r="E15" s="75"/>
      <c r="F15" s="45"/>
      <c r="G15" s="46"/>
      <c r="H15" s="42">
        <f>F15+G15/8640000</f>
        <v>0</v>
      </c>
    </row>
    <row r="16" spans="1:8" x14ac:dyDescent="0.25">
      <c r="A16" s="57">
        <f t="shared" ref="A16" si="0">_xlfn.RANK.EQ(H16,$H$15:$H$22,1)</f>
        <v>1</v>
      </c>
      <c r="B16" s="57">
        <v>18</v>
      </c>
      <c r="C16" s="75"/>
      <c r="D16" s="75"/>
      <c r="E16" s="75"/>
      <c r="F16" s="45"/>
      <c r="G16" s="46"/>
      <c r="H16" s="42">
        <f t="shared" ref="H16" si="1">F16+G16/8640000</f>
        <v>0</v>
      </c>
    </row>
    <row r="17" spans="1:8" x14ac:dyDescent="0.25">
      <c r="A17" s="57"/>
      <c r="B17" s="57"/>
      <c r="C17" s="75"/>
      <c r="D17" s="75"/>
      <c r="E17" s="75"/>
      <c r="F17" s="45"/>
      <c r="G17" s="46"/>
      <c r="H17" s="42"/>
    </row>
    <row r="18" spans="1:8" x14ac:dyDescent="0.25">
      <c r="A18" s="57"/>
      <c r="B18" s="57"/>
      <c r="C18" s="75"/>
      <c r="D18" s="75"/>
      <c r="E18" s="75"/>
      <c r="F18" s="45"/>
      <c r="G18" s="46"/>
      <c r="H18" s="42"/>
    </row>
    <row r="19" spans="1:8" x14ac:dyDescent="0.25">
      <c r="A19" s="57"/>
      <c r="B19" s="57"/>
      <c r="C19" s="75"/>
      <c r="D19" s="75"/>
      <c r="E19" s="75"/>
      <c r="F19" s="45"/>
      <c r="G19" s="46"/>
      <c r="H19" s="42"/>
    </row>
    <row r="20" spans="1:8" x14ac:dyDescent="0.25">
      <c r="A20" s="57"/>
      <c r="B20" s="57"/>
      <c r="C20" s="75"/>
      <c r="D20" s="75"/>
      <c r="E20" s="75"/>
      <c r="F20" s="45"/>
      <c r="G20" s="46"/>
      <c r="H20" s="42"/>
    </row>
    <row r="21" spans="1:8" x14ac:dyDescent="0.25">
      <c r="A21" s="13"/>
      <c r="B21" s="13"/>
      <c r="C21" s="18"/>
      <c r="D21" s="18"/>
      <c r="E21" s="18"/>
      <c r="F21" s="38"/>
      <c r="G21" s="13"/>
      <c r="H21" s="83"/>
    </row>
    <row r="22" spans="1:8" x14ac:dyDescent="0.25">
      <c r="A22" s="13"/>
      <c r="B22" s="13"/>
      <c r="C22" s="18"/>
      <c r="D22" s="18"/>
      <c r="E22" s="18"/>
      <c r="F22" s="38"/>
      <c r="G22" s="13"/>
      <c r="H22" s="83"/>
    </row>
    <row r="23" spans="1:8" x14ac:dyDescent="0.25">
      <c r="A23" s="9"/>
      <c r="F23" s="30"/>
    </row>
  </sheetData>
  <mergeCells count="4">
    <mergeCell ref="A8:C8"/>
    <mergeCell ref="A10:C10"/>
    <mergeCell ref="A11:C11"/>
    <mergeCell ref="A14:E14"/>
  </mergeCells>
  <conditionalFormatting sqref="A15:A22">
    <cfRule type="cellIs" dxfId="17" priority="1" operator="equal">
      <formula>3</formula>
    </cfRule>
    <cfRule type="cellIs" dxfId="16" priority="2" operator="equal">
      <formula>2</formula>
    </cfRule>
    <cfRule type="cellIs" dxfId="15" priority="3" operator="equal">
      <formula>1</formula>
    </cfRule>
  </conditionalFormatting>
  <pageMargins left="0.7" right="0.7" top="0.75" bottom="0.75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9B55D-18A4-486F-B465-B220282748C9}">
  <sheetPr>
    <tabColor theme="9" tint="-0.499984740745262"/>
    <pageSetUpPr fitToPage="1"/>
  </sheetPr>
  <dimension ref="A6:J23"/>
  <sheetViews>
    <sheetView topLeftCell="A6" zoomScaleNormal="100" workbookViewId="0">
      <selection activeCell="C15" sqref="C15:E16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7" max="7" width="5.28515625" customWidth="1"/>
    <col min="9" max="9" width="11.5703125" bestFit="1" customWidth="1"/>
    <col min="10" max="10" width="11.5703125" customWidth="1"/>
  </cols>
  <sheetData>
    <row r="6" spans="1:10" ht="15.75" x14ac:dyDescent="0.25">
      <c r="A6" s="29" t="s">
        <v>43</v>
      </c>
      <c r="C6" s="36" t="s">
        <v>48</v>
      </c>
    </row>
    <row r="8" spans="1:10" ht="15.75" x14ac:dyDescent="0.25">
      <c r="A8" s="95" t="s">
        <v>39</v>
      </c>
      <c r="B8" s="95"/>
      <c r="C8" s="95"/>
    </row>
    <row r="10" spans="1:10" ht="15.75" x14ac:dyDescent="0.25">
      <c r="A10" s="95" t="s">
        <v>65</v>
      </c>
      <c r="B10" s="95"/>
      <c r="C10" s="95"/>
    </row>
    <row r="11" spans="1:10" ht="15.75" x14ac:dyDescent="0.25">
      <c r="A11" s="95" t="s">
        <v>66</v>
      </c>
      <c r="B11" s="95"/>
      <c r="C11" s="95"/>
    </row>
    <row r="12" spans="1:10" ht="15.75" x14ac:dyDescent="0.25">
      <c r="A12" s="60"/>
      <c r="B12" s="60"/>
      <c r="C12" s="60"/>
    </row>
    <row r="13" spans="1:10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 t="s">
        <v>47</v>
      </c>
      <c r="G13" s="35"/>
      <c r="H13" s="35"/>
      <c r="I13" s="35"/>
      <c r="J13" s="35" t="s">
        <v>41</v>
      </c>
    </row>
    <row r="14" spans="1:10" ht="29.25" customHeight="1" x14ac:dyDescent="0.25">
      <c r="A14" s="43" t="s">
        <v>57</v>
      </c>
      <c r="B14" s="43"/>
      <c r="C14" s="43"/>
      <c r="D14" s="43"/>
      <c r="E14" s="43"/>
      <c r="F14" s="43"/>
      <c r="G14" s="47"/>
      <c r="H14" s="44" t="s">
        <v>51</v>
      </c>
      <c r="I14" s="44" t="s">
        <v>52</v>
      </c>
    </row>
    <row r="15" spans="1:10" x14ac:dyDescent="0.25">
      <c r="A15" s="57">
        <f>_xlfn.RANK.EQ(J15,$J$15:$J$22,1)</f>
        <v>1</v>
      </c>
      <c r="B15" s="57">
        <v>17</v>
      </c>
      <c r="C15" s="75"/>
      <c r="D15" s="75"/>
      <c r="E15" s="75"/>
      <c r="F15" s="48">
        <f>Men_Qualifikation!H15</f>
        <v>0</v>
      </c>
      <c r="G15" s="34"/>
      <c r="H15" s="50"/>
      <c r="I15" s="49"/>
      <c r="J15" s="51">
        <f>H15+I15/8640000</f>
        <v>0</v>
      </c>
    </row>
    <row r="16" spans="1:10" x14ac:dyDescent="0.25">
      <c r="A16" s="57">
        <f t="shared" ref="A16" si="0">_xlfn.RANK.EQ(J16,$J$15:$J$22,1)</f>
        <v>1</v>
      </c>
      <c r="B16" s="57">
        <v>18</v>
      </c>
      <c r="C16" s="75"/>
      <c r="D16" s="75"/>
      <c r="E16" s="75"/>
      <c r="F16" s="48">
        <f>Men_Qualifikation!H16</f>
        <v>0</v>
      </c>
      <c r="G16" s="34"/>
      <c r="H16" s="50"/>
      <c r="I16" s="49"/>
      <c r="J16" s="51">
        <f t="shared" ref="J16" si="1">H16+I16/8640000</f>
        <v>0</v>
      </c>
    </row>
    <row r="17" spans="1:10" x14ac:dyDescent="0.25">
      <c r="A17" s="57"/>
      <c r="B17" s="57"/>
      <c r="C17" s="75"/>
      <c r="D17" s="75"/>
      <c r="E17" s="75"/>
      <c r="F17" s="48"/>
      <c r="G17" s="34"/>
      <c r="H17" s="50"/>
      <c r="I17" s="49"/>
      <c r="J17" s="51"/>
    </row>
    <row r="18" spans="1:10" x14ac:dyDescent="0.25">
      <c r="A18" s="57"/>
      <c r="B18" s="57"/>
      <c r="C18" s="75"/>
      <c r="D18" s="75"/>
      <c r="E18" s="75"/>
      <c r="F18" s="48"/>
      <c r="G18" s="34"/>
      <c r="H18" s="50"/>
      <c r="I18" s="49"/>
      <c r="J18" s="51"/>
    </row>
    <row r="19" spans="1:10" x14ac:dyDescent="0.25">
      <c r="A19" s="57"/>
      <c r="B19" s="57"/>
      <c r="C19" s="75"/>
      <c r="D19" s="75"/>
      <c r="E19" s="75"/>
      <c r="F19" s="48"/>
      <c r="G19" s="34"/>
      <c r="H19" s="50"/>
      <c r="I19" s="49"/>
      <c r="J19" s="51"/>
    </row>
    <row r="20" spans="1:10" x14ac:dyDescent="0.25">
      <c r="A20" s="57"/>
      <c r="B20" s="57"/>
      <c r="C20" s="75"/>
      <c r="D20" s="75"/>
      <c r="E20" s="75"/>
      <c r="F20" s="48"/>
      <c r="G20" s="34"/>
      <c r="H20" s="50"/>
      <c r="I20" s="49"/>
      <c r="J20" s="51"/>
    </row>
    <row r="21" spans="1:10" x14ac:dyDescent="0.25">
      <c r="A21" s="13"/>
      <c r="B21" s="13"/>
      <c r="C21" s="18"/>
      <c r="D21" s="18"/>
      <c r="E21" s="18"/>
      <c r="F21" s="80"/>
      <c r="G21" s="39"/>
      <c r="H21" s="81"/>
      <c r="I21" s="16"/>
      <c r="J21" s="82"/>
    </row>
    <row r="22" spans="1:10" x14ac:dyDescent="0.25">
      <c r="A22" s="13"/>
      <c r="B22" s="13"/>
      <c r="C22" s="18"/>
      <c r="D22" s="18"/>
      <c r="E22" s="18"/>
      <c r="F22" s="80"/>
      <c r="G22" s="27"/>
      <c r="H22" s="81"/>
      <c r="I22" s="16"/>
      <c r="J22" s="82"/>
    </row>
    <row r="23" spans="1:10" x14ac:dyDescent="0.25">
      <c r="A23" s="9"/>
      <c r="F23" s="30"/>
      <c r="H23" s="30"/>
    </row>
  </sheetData>
  <mergeCells count="3">
    <mergeCell ref="A8:C8"/>
    <mergeCell ref="A10:C10"/>
    <mergeCell ref="A11:C11"/>
  </mergeCells>
  <conditionalFormatting sqref="A15:A23">
    <cfRule type="cellIs" dxfId="14" priority="1" operator="equal">
      <formula>3</formula>
    </cfRule>
    <cfRule type="cellIs" dxfId="13" priority="2" operator="equal">
      <formula>2</formula>
    </cfRule>
    <cfRule type="cellIs" dxfId="12" priority="3" operator="equal">
      <formula>1</formula>
    </cfRule>
  </conditionalFormatting>
  <pageMargins left="0.7" right="0.7" top="0.75" bottom="0.75" header="0.3" footer="0.3"/>
  <pageSetup paperSize="9" scale="98" fitToHeight="0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4C33B-66E1-4899-8776-3993ED95B7D5}">
  <sheetPr>
    <tabColor rgb="FF00B0F0"/>
  </sheetPr>
  <dimension ref="A6:H23"/>
  <sheetViews>
    <sheetView topLeftCell="A5" zoomScaleNormal="100" workbookViewId="0">
      <selection activeCell="C15" sqref="C15:E16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8" max="8" width="14.85546875" customWidth="1"/>
  </cols>
  <sheetData>
    <row r="6" spans="1:8" ht="15.75" x14ac:dyDescent="0.25">
      <c r="A6" s="29" t="s">
        <v>43</v>
      </c>
      <c r="C6" s="36" t="s">
        <v>47</v>
      </c>
    </row>
    <row r="8" spans="1:8" ht="15.75" x14ac:dyDescent="0.25">
      <c r="A8" s="95" t="s">
        <v>39</v>
      </c>
      <c r="B8" s="95"/>
      <c r="C8" s="95"/>
    </row>
    <row r="10" spans="1:8" ht="15.75" x14ac:dyDescent="0.25">
      <c r="A10" s="95" t="s">
        <v>65</v>
      </c>
      <c r="B10" s="95"/>
      <c r="C10" s="95"/>
    </row>
    <row r="11" spans="1:8" ht="15.75" x14ac:dyDescent="0.25">
      <c r="A11" s="95" t="s">
        <v>66</v>
      </c>
      <c r="B11" s="95"/>
      <c r="C11" s="95"/>
    </row>
    <row r="12" spans="1:8" ht="15.75" x14ac:dyDescent="0.25">
      <c r="A12" s="60"/>
      <c r="B12" s="60"/>
      <c r="C12" s="60"/>
    </row>
    <row r="13" spans="1:8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/>
      <c r="G13" s="35"/>
      <c r="H13" s="35" t="s">
        <v>47</v>
      </c>
    </row>
    <row r="14" spans="1:8" ht="29.25" customHeight="1" x14ac:dyDescent="0.25">
      <c r="A14" s="96" t="s">
        <v>55</v>
      </c>
      <c r="B14" s="96"/>
      <c r="C14" s="96"/>
      <c r="D14" s="96"/>
      <c r="E14" s="96"/>
      <c r="F14" s="44" t="s">
        <v>51</v>
      </c>
      <c r="G14" s="44" t="s">
        <v>50</v>
      </c>
    </row>
    <row r="15" spans="1:8" x14ac:dyDescent="0.25">
      <c r="A15" s="57">
        <f>_xlfn.RANK.EQ(H15,$H$15:$H$22,1)</f>
        <v>1</v>
      </c>
      <c r="B15" s="57">
        <v>19</v>
      </c>
      <c r="C15" s="75"/>
      <c r="D15" s="75"/>
      <c r="E15" s="75"/>
      <c r="F15" s="45"/>
      <c r="G15" s="46"/>
      <c r="H15" s="42">
        <f>F15+G15/8640000</f>
        <v>0</v>
      </c>
    </row>
    <row r="16" spans="1:8" x14ac:dyDescent="0.25">
      <c r="A16" s="57">
        <f t="shared" ref="A16" si="0">_xlfn.RANK.EQ(H16,$H$15:$H$22,1)</f>
        <v>1</v>
      </c>
      <c r="B16" s="57">
        <v>20</v>
      </c>
      <c r="C16" s="75"/>
      <c r="D16" s="75"/>
      <c r="E16" s="75"/>
      <c r="F16" s="45"/>
      <c r="G16" s="46"/>
      <c r="H16" s="42">
        <f t="shared" ref="H16" si="1">F16+G16/8640000</f>
        <v>0</v>
      </c>
    </row>
    <row r="17" spans="1:8" x14ac:dyDescent="0.25">
      <c r="A17" s="57"/>
      <c r="B17" s="57"/>
      <c r="C17" s="75"/>
      <c r="D17" s="75"/>
      <c r="E17" s="75"/>
      <c r="F17" s="45"/>
      <c r="G17" s="46"/>
      <c r="H17" s="42"/>
    </row>
    <row r="18" spans="1:8" x14ac:dyDescent="0.25">
      <c r="A18" s="57"/>
      <c r="B18" s="57"/>
      <c r="C18" s="75"/>
      <c r="D18" s="75"/>
      <c r="E18" s="75"/>
      <c r="F18" s="45"/>
      <c r="G18" s="46"/>
      <c r="H18" s="42"/>
    </row>
    <row r="19" spans="1:8" x14ac:dyDescent="0.25">
      <c r="A19" s="57"/>
      <c r="B19" s="57"/>
      <c r="C19" s="75"/>
      <c r="D19" s="75"/>
      <c r="E19" s="75"/>
      <c r="F19" s="45"/>
      <c r="G19" s="46"/>
      <c r="H19" s="42"/>
    </row>
    <row r="20" spans="1:8" x14ac:dyDescent="0.25">
      <c r="A20" s="57"/>
      <c r="B20" s="57"/>
      <c r="C20" s="75"/>
      <c r="D20" s="75"/>
      <c r="E20" s="75"/>
      <c r="F20" s="45"/>
      <c r="G20" s="46"/>
      <c r="H20" s="42"/>
    </row>
    <row r="21" spans="1:8" x14ac:dyDescent="0.25">
      <c r="A21" s="13"/>
      <c r="B21" s="13"/>
      <c r="C21" s="18"/>
      <c r="D21" s="18"/>
      <c r="E21" s="18"/>
      <c r="F21" s="38"/>
      <c r="G21" s="13"/>
      <c r="H21" s="83"/>
    </row>
    <row r="22" spans="1:8" x14ac:dyDescent="0.25">
      <c r="A22" s="13"/>
      <c r="B22" s="13"/>
      <c r="C22" s="18"/>
      <c r="D22" s="18"/>
      <c r="E22" s="18"/>
      <c r="F22" s="38"/>
      <c r="G22" s="13"/>
      <c r="H22" s="83"/>
    </row>
    <row r="23" spans="1:8" x14ac:dyDescent="0.25">
      <c r="A23" s="9"/>
      <c r="F23" s="30"/>
    </row>
  </sheetData>
  <mergeCells count="4">
    <mergeCell ref="A8:C8"/>
    <mergeCell ref="A10:C10"/>
    <mergeCell ref="A11:C11"/>
    <mergeCell ref="A14:E14"/>
  </mergeCells>
  <conditionalFormatting sqref="A15:A22">
    <cfRule type="cellIs" dxfId="11" priority="1" operator="equal">
      <formula>3</formula>
    </cfRule>
    <cfRule type="cellIs" dxfId="10" priority="2" operator="equal">
      <formula>2</formula>
    </cfRule>
    <cfRule type="cellIs" dxfId="9" priority="3" operator="equal">
      <formula>1</formula>
    </cfRule>
  </conditionalFormatting>
  <pageMargins left="0.7" right="0.7" top="0.75" bottom="0.75" header="0.3" footer="0.3"/>
  <pageSetup paperSize="9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DFC24-5BA1-419F-9B47-E1FE37B19235}">
  <sheetPr>
    <tabColor rgb="FF00B0F0"/>
    <pageSetUpPr fitToPage="1"/>
  </sheetPr>
  <dimension ref="A6:J23"/>
  <sheetViews>
    <sheetView topLeftCell="A5" zoomScaleNormal="100" workbookViewId="0">
      <selection activeCell="C15" sqref="C15:E16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7" max="7" width="5.28515625" customWidth="1"/>
    <col min="9" max="9" width="11.5703125" bestFit="1" customWidth="1"/>
    <col min="10" max="10" width="11.5703125" customWidth="1"/>
  </cols>
  <sheetData>
    <row r="6" spans="1:10" ht="15.75" x14ac:dyDescent="0.25">
      <c r="A6" s="29" t="s">
        <v>43</v>
      </c>
      <c r="C6" s="36" t="s">
        <v>48</v>
      </c>
    </row>
    <row r="8" spans="1:10" ht="15.75" x14ac:dyDescent="0.25">
      <c r="A8" s="95" t="s">
        <v>39</v>
      </c>
      <c r="B8" s="95"/>
      <c r="C8" s="95"/>
    </row>
    <row r="10" spans="1:10" ht="15.75" x14ac:dyDescent="0.25">
      <c r="A10" s="95" t="s">
        <v>65</v>
      </c>
      <c r="B10" s="95"/>
      <c r="C10" s="95"/>
    </row>
    <row r="11" spans="1:10" ht="15.75" x14ac:dyDescent="0.25">
      <c r="A11" s="95" t="s">
        <v>66</v>
      </c>
      <c r="B11" s="95"/>
      <c r="C11" s="95"/>
    </row>
    <row r="12" spans="1:10" ht="15.75" x14ac:dyDescent="0.25">
      <c r="A12" s="60"/>
      <c r="B12" s="60"/>
      <c r="C12" s="60"/>
    </row>
    <row r="13" spans="1:10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 t="s">
        <v>47</v>
      </c>
      <c r="G13" s="35"/>
      <c r="H13" s="35"/>
      <c r="I13" s="35"/>
      <c r="J13" s="35" t="s">
        <v>41</v>
      </c>
    </row>
    <row r="14" spans="1:10" ht="29.25" customHeight="1" x14ac:dyDescent="0.25">
      <c r="A14" s="96" t="s">
        <v>55</v>
      </c>
      <c r="B14" s="96"/>
      <c r="C14" s="96"/>
      <c r="D14" s="96"/>
      <c r="E14" s="96"/>
      <c r="F14" s="43"/>
      <c r="G14" s="47"/>
      <c r="H14" s="44" t="s">
        <v>51</v>
      </c>
      <c r="I14" s="44" t="s">
        <v>52</v>
      </c>
    </row>
    <row r="15" spans="1:10" x14ac:dyDescent="0.25">
      <c r="A15" s="57">
        <f>_xlfn.RANK.EQ(J15,$J$15:$J$22,1)</f>
        <v>1</v>
      </c>
      <c r="B15" s="57">
        <v>19</v>
      </c>
      <c r="C15" s="75"/>
      <c r="D15" s="75"/>
      <c r="E15" s="75"/>
      <c r="F15" s="48">
        <f>Senior_Men_Qualifikation!H15</f>
        <v>0</v>
      </c>
      <c r="G15" s="34"/>
      <c r="H15" s="50"/>
      <c r="I15" s="49"/>
      <c r="J15" s="51">
        <f>H15+I15/8640000</f>
        <v>0</v>
      </c>
    </row>
    <row r="16" spans="1:10" x14ac:dyDescent="0.25">
      <c r="A16" s="57">
        <f t="shared" ref="A16" si="0">_xlfn.RANK.EQ(J16,$J$15:$J$22,1)</f>
        <v>1</v>
      </c>
      <c r="B16" s="57">
        <v>20</v>
      </c>
      <c r="C16" s="75"/>
      <c r="D16" s="75"/>
      <c r="E16" s="75"/>
      <c r="F16" s="48">
        <f>Senior_Men_Qualifikation!H16</f>
        <v>0</v>
      </c>
      <c r="G16" s="34"/>
      <c r="H16" s="50"/>
      <c r="I16" s="49"/>
      <c r="J16" s="51">
        <f t="shared" ref="J16" si="1">H16+I16/8640000</f>
        <v>0</v>
      </c>
    </row>
    <row r="17" spans="1:10" x14ac:dyDescent="0.25">
      <c r="A17" s="57"/>
      <c r="B17" s="57"/>
      <c r="C17" s="75"/>
      <c r="D17" s="75"/>
      <c r="E17" s="75"/>
      <c r="F17" s="48"/>
      <c r="G17" s="34"/>
      <c r="H17" s="50"/>
      <c r="I17" s="49"/>
      <c r="J17" s="51"/>
    </row>
    <row r="18" spans="1:10" x14ac:dyDescent="0.25">
      <c r="A18" s="57"/>
      <c r="B18" s="57"/>
      <c r="C18" s="75"/>
      <c r="D18" s="75"/>
      <c r="E18" s="75"/>
      <c r="F18" s="48"/>
      <c r="G18" s="34"/>
      <c r="H18" s="50"/>
      <c r="I18" s="49"/>
      <c r="J18" s="51"/>
    </row>
    <row r="19" spans="1:10" x14ac:dyDescent="0.25">
      <c r="A19" s="57"/>
      <c r="B19" s="57"/>
      <c r="C19" s="75"/>
      <c r="D19" s="75"/>
      <c r="E19" s="75"/>
      <c r="F19" s="48"/>
      <c r="G19" s="34"/>
      <c r="H19" s="50"/>
      <c r="I19" s="49"/>
      <c r="J19" s="51"/>
    </row>
    <row r="20" spans="1:10" x14ac:dyDescent="0.25">
      <c r="A20" s="57"/>
      <c r="B20" s="57"/>
      <c r="C20" s="75"/>
      <c r="D20" s="75"/>
      <c r="E20" s="75"/>
      <c r="F20" s="48"/>
      <c r="G20" s="34"/>
      <c r="H20" s="50"/>
      <c r="I20" s="49"/>
      <c r="J20" s="51"/>
    </row>
    <row r="21" spans="1:10" x14ac:dyDescent="0.25">
      <c r="A21" s="13"/>
      <c r="B21" s="13"/>
      <c r="C21" s="18"/>
      <c r="D21" s="18"/>
      <c r="E21" s="18"/>
      <c r="F21" s="80"/>
      <c r="G21" s="39"/>
      <c r="H21" s="81"/>
      <c r="I21" s="16"/>
      <c r="J21" s="82"/>
    </row>
    <row r="22" spans="1:10" x14ac:dyDescent="0.25">
      <c r="A22" s="13"/>
      <c r="B22" s="13"/>
      <c r="C22" s="18"/>
      <c r="D22" s="18"/>
      <c r="E22" s="18"/>
      <c r="F22" s="80"/>
      <c r="G22" s="27"/>
      <c r="H22" s="81"/>
      <c r="I22" s="16"/>
      <c r="J22" s="82"/>
    </row>
    <row r="23" spans="1:10" x14ac:dyDescent="0.25">
      <c r="A23" s="9"/>
      <c r="F23" s="30"/>
      <c r="H23" s="30"/>
    </row>
  </sheetData>
  <mergeCells count="4">
    <mergeCell ref="A8:C8"/>
    <mergeCell ref="A10:C10"/>
    <mergeCell ref="A11:C11"/>
    <mergeCell ref="A14:E14"/>
  </mergeCells>
  <conditionalFormatting sqref="A15:A23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pageMargins left="0.7" right="0.7" top="0.75" bottom="0.75" header="0.3" footer="0.3"/>
  <pageSetup paperSize="9" scale="98" fitToHeight="0"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2C55-D4DF-4332-9E0D-201AEF3F8BCE}">
  <sheetPr>
    <tabColor rgb="FFC00000"/>
  </sheetPr>
  <dimension ref="A6:H23"/>
  <sheetViews>
    <sheetView topLeftCell="A8" zoomScaleNormal="100" workbookViewId="0">
      <selection activeCell="C15" sqref="C15:E15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8" max="8" width="14.85546875" customWidth="1"/>
  </cols>
  <sheetData>
    <row r="6" spans="1:8" ht="15.75" x14ac:dyDescent="0.25">
      <c r="A6" s="29" t="s">
        <v>43</v>
      </c>
      <c r="C6" s="36" t="s">
        <v>47</v>
      </c>
    </row>
    <row r="8" spans="1:8" ht="15.75" x14ac:dyDescent="0.25">
      <c r="A8" s="95" t="s">
        <v>39</v>
      </c>
      <c r="B8" s="95"/>
      <c r="C8" s="95"/>
    </row>
    <row r="10" spans="1:8" ht="15.75" x14ac:dyDescent="0.25">
      <c r="A10" s="95" t="s">
        <v>65</v>
      </c>
      <c r="B10" s="95"/>
      <c r="C10" s="95"/>
    </row>
    <row r="11" spans="1:8" ht="15.75" x14ac:dyDescent="0.25">
      <c r="A11" s="95" t="s">
        <v>66</v>
      </c>
      <c r="B11" s="95"/>
      <c r="C11" s="95"/>
    </row>
    <row r="12" spans="1:8" ht="15.75" x14ac:dyDescent="0.25">
      <c r="A12" s="60"/>
      <c r="B12" s="60"/>
      <c r="C12" s="60"/>
    </row>
    <row r="13" spans="1:8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/>
      <c r="G13" s="35"/>
      <c r="H13" s="35" t="s">
        <v>47</v>
      </c>
    </row>
    <row r="14" spans="1:8" ht="29.25" customHeight="1" x14ac:dyDescent="0.25">
      <c r="A14" s="96" t="s">
        <v>56</v>
      </c>
      <c r="B14" s="96"/>
      <c r="C14" s="96"/>
      <c r="D14" s="96"/>
      <c r="E14" s="96"/>
      <c r="F14" s="44" t="s">
        <v>51</v>
      </c>
      <c r="G14" s="44" t="s">
        <v>50</v>
      </c>
    </row>
    <row r="15" spans="1:8" x14ac:dyDescent="0.25">
      <c r="A15" s="57">
        <f>_xlfn.RANK.EQ(H15,$H$15:$H$22,1)</f>
        <v>1</v>
      </c>
      <c r="B15" s="57">
        <v>21</v>
      </c>
      <c r="C15" s="75"/>
      <c r="D15" s="75"/>
      <c r="E15" s="75"/>
      <c r="F15" s="45"/>
      <c r="G15" s="46"/>
      <c r="H15" s="42">
        <f>F15+G15/8640000</f>
        <v>0</v>
      </c>
    </row>
    <row r="16" spans="1:8" x14ac:dyDescent="0.25">
      <c r="A16" s="57">
        <f t="shared" ref="A16:A20" si="0">_xlfn.RANK.EQ(H16,$H$15:$H$22,1)</f>
        <v>1</v>
      </c>
      <c r="B16" s="57"/>
      <c r="C16" s="75"/>
      <c r="D16" s="75"/>
      <c r="E16" s="75"/>
      <c r="F16" s="45"/>
      <c r="G16" s="46"/>
      <c r="H16" s="42">
        <f t="shared" ref="H16:H20" si="1">F16+G16/8640000</f>
        <v>0</v>
      </c>
    </row>
    <row r="17" spans="1:8" x14ac:dyDescent="0.25">
      <c r="A17" s="57">
        <f t="shared" si="0"/>
        <v>1</v>
      </c>
      <c r="B17" s="57"/>
      <c r="C17" s="75"/>
      <c r="D17" s="75"/>
      <c r="E17" s="75"/>
      <c r="F17" s="45"/>
      <c r="G17" s="46"/>
      <c r="H17" s="42">
        <f t="shared" si="1"/>
        <v>0</v>
      </c>
    </row>
    <row r="18" spans="1:8" x14ac:dyDescent="0.25">
      <c r="A18" s="57">
        <f t="shared" si="0"/>
        <v>1</v>
      </c>
      <c r="B18" s="57"/>
      <c r="C18" s="75"/>
      <c r="D18" s="75"/>
      <c r="E18" s="75"/>
      <c r="F18" s="45"/>
      <c r="G18" s="46"/>
      <c r="H18" s="42">
        <f t="shared" si="1"/>
        <v>0</v>
      </c>
    </row>
    <row r="19" spans="1:8" x14ac:dyDescent="0.25">
      <c r="A19" s="57">
        <f t="shared" si="0"/>
        <v>1</v>
      </c>
      <c r="B19" s="57"/>
      <c r="C19" s="75"/>
      <c r="D19" s="75"/>
      <c r="E19" s="75"/>
      <c r="F19" s="45"/>
      <c r="G19" s="46"/>
      <c r="H19" s="42">
        <f t="shared" si="1"/>
        <v>0</v>
      </c>
    </row>
    <row r="20" spans="1:8" x14ac:dyDescent="0.25">
      <c r="A20" s="57">
        <f t="shared" si="0"/>
        <v>1</v>
      </c>
      <c r="B20" s="57"/>
      <c r="C20" s="75"/>
      <c r="D20" s="75"/>
      <c r="E20" s="75"/>
      <c r="F20" s="45"/>
      <c r="G20" s="46"/>
      <c r="H20" s="42">
        <f t="shared" si="1"/>
        <v>0</v>
      </c>
    </row>
    <row r="21" spans="1:8" x14ac:dyDescent="0.25">
      <c r="A21" s="13"/>
      <c r="B21" s="13"/>
      <c r="C21" s="18"/>
      <c r="D21" s="18"/>
      <c r="E21" s="18"/>
      <c r="F21" s="38"/>
      <c r="G21" s="13"/>
      <c r="H21" s="83"/>
    </row>
    <row r="22" spans="1:8" x14ac:dyDescent="0.25">
      <c r="A22" s="13"/>
      <c r="B22" s="13"/>
      <c r="C22" s="18"/>
      <c r="D22" s="18"/>
      <c r="E22" s="18"/>
      <c r="F22" s="38"/>
      <c r="G22" s="13"/>
      <c r="H22" s="83"/>
    </row>
    <row r="23" spans="1:8" x14ac:dyDescent="0.25">
      <c r="A23" s="9"/>
      <c r="F23" s="30"/>
    </row>
  </sheetData>
  <mergeCells count="4">
    <mergeCell ref="A8:C8"/>
    <mergeCell ref="A10:C10"/>
    <mergeCell ref="A11:C11"/>
    <mergeCell ref="A14:E14"/>
  </mergeCells>
  <conditionalFormatting sqref="A15:A22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pageMargins left="0.7" right="0.7" top="0.75" bottom="0.75" header="0.3" footer="0.3"/>
  <pageSetup paperSize="9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214A7-CDF4-46F9-9231-252DA41BCBE1}">
  <sheetPr>
    <tabColor rgb="FFC00000"/>
    <pageSetUpPr fitToPage="1"/>
  </sheetPr>
  <dimension ref="A6:J23"/>
  <sheetViews>
    <sheetView zoomScaleNormal="100" workbookViewId="0">
      <selection activeCell="N17" sqref="N17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7" max="7" width="5.28515625" customWidth="1"/>
    <col min="9" max="9" width="11.5703125" bestFit="1" customWidth="1"/>
    <col min="10" max="10" width="11.5703125" customWidth="1"/>
  </cols>
  <sheetData>
    <row r="6" spans="1:10" ht="15.75" x14ac:dyDescent="0.25">
      <c r="A6" s="29" t="s">
        <v>43</v>
      </c>
      <c r="C6" s="36" t="s">
        <v>48</v>
      </c>
    </row>
    <row r="8" spans="1:10" ht="15.75" x14ac:dyDescent="0.25">
      <c r="A8" s="95" t="s">
        <v>39</v>
      </c>
      <c r="B8" s="95"/>
      <c r="C8" s="95"/>
    </row>
    <row r="10" spans="1:10" ht="15.75" x14ac:dyDescent="0.25">
      <c r="A10" s="95" t="s">
        <v>65</v>
      </c>
      <c r="B10" s="95"/>
      <c r="C10" s="95"/>
    </row>
    <row r="11" spans="1:10" ht="15.75" x14ac:dyDescent="0.25">
      <c r="A11" s="95" t="s">
        <v>66</v>
      </c>
      <c r="B11" s="95"/>
      <c r="C11" s="95"/>
    </row>
    <row r="12" spans="1:10" ht="15.75" x14ac:dyDescent="0.25">
      <c r="A12" s="60"/>
      <c r="B12" s="60"/>
      <c r="C12" s="60"/>
    </row>
    <row r="13" spans="1:10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 t="s">
        <v>47</v>
      </c>
      <c r="G13" s="35"/>
      <c r="H13" s="35"/>
      <c r="I13" s="35"/>
      <c r="J13" s="35" t="s">
        <v>41</v>
      </c>
    </row>
    <row r="14" spans="1:10" ht="29.25" customHeight="1" x14ac:dyDescent="0.25">
      <c r="A14" s="96" t="s">
        <v>56</v>
      </c>
      <c r="B14" s="96"/>
      <c r="C14" s="96"/>
      <c r="D14" s="96"/>
      <c r="E14" s="96"/>
      <c r="F14" s="43"/>
      <c r="G14" s="47"/>
      <c r="H14" s="44" t="s">
        <v>51</v>
      </c>
      <c r="I14" s="44" t="s">
        <v>52</v>
      </c>
    </row>
    <row r="15" spans="1:10" x14ac:dyDescent="0.25">
      <c r="A15" s="57">
        <f>_xlfn.RANK.EQ(J15,$J$15:$J$22,1)</f>
        <v>1</v>
      </c>
      <c r="B15" s="57">
        <v>21</v>
      </c>
      <c r="C15" s="75"/>
      <c r="D15" s="75"/>
      <c r="E15" s="75"/>
      <c r="F15" s="48">
        <f>Senior_Women_Qualifikation!H15</f>
        <v>0</v>
      </c>
      <c r="G15" s="34"/>
      <c r="H15" s="50"/>
      <c r="I15" s="49"/>
      <c r="J15" s="51">
        <f>H15+I15/8640000</f>
        <v>0</v>
      </c>
    </row>
    <row r="16" spans="1:10" x14ac:dyDescent="0.25">
      <c r="A16" s="57"/>
      <c r="B16" s="57"/>
      <c r="C16" s="75"/>
      <c r="D16" s="75"/>
      <c r="E16" s="75"/>
      <c r="F16" s="48"/>
      <c r="G16" s="34"/>
      <c r="H16" s="50"/>
      <c r="I16" s="49"/>
      <c r="J16" s="51"/>
    </row>
    <row r="17" spans="1:10" x14ac:dyDescent="0.25">
      <c r="A17" s="57"/>
      <c r="B17" s="57"/>
      <c r="C17" s="75"/>
      <c r="D17" s="75"/>
      <c r="E17" s="75"/>
      <c r="F17" s="48"/>
      <c r="G17" s="34"/>
      <c r="H17" s="50"/>
      <c r="I17" s="49"/>
      <c r="J17" s="51"/>
    </row>
    <row r="18" spans="1:10" x14ac:dyDescent="0.25">
      <c r="A18" s="57"/>
      <c r="B18" s="57"/>
      <c r="C18" s="75"/>
      <c r="D18" s="75"/>
      <c r="E18" s="75"/>
      <c r="F18" s="48"/>
      <c r="G18" s="34"/>
      <c r="H18" s="50"/>
      <c r="I18" s="49"/>
      <c r="J18" s="51"/>
    </row>
    <row r="19" spans="1:10" x14ac:dyDescent="0.25">
      <c r="A19" s="57"/>
      <c r="B19" s="57"/>
      <c r="C19" s="75"/>
      <c r="D19" s="75"/>
      <c r="E19" s="75"/>
      <c r="F19" s="48"/>
      <c r="G19" s="34"/>
      <c r="H19" s="50"/>
      <c r="I19" s="49"/>
      <c r="J19" s="51"/>
    </row>
    <row r="20" spans="1:10" x14ac:dyDescent="0.25">
      <c r="A20" s="57"/>
      <c r="B20" s="57"/>
      <c r="C20" s="75"/>
      <c r="D20" s="75"/>
      <c r="E20" s="75"/>
      <c r="F20" s="48"/>
      <c r="G20" s="34"/>
      <c r="H20" s="50"/>
      <c r="I20" s="49"/>
      <c r="J20" s="51"/>
    </row>
    <row r="21" spans="1:10" x14ac:dyDescent="0.25">
      <c r="A21" s="13"/>
      <c r="B21" s="13"/>
      <c r="C21" s="18"/>
      <c r="D21" s="18"/>
      <c r="E21" s="18"/>
      <c r="F21" s="80"/>
      <c r="G21" s="39"/>
      <c r="H21" s="81"/>
      <c r="I21" s="16"/>
      <c r="J21" s="82"/>
    </row>
    <row r="22" spans="1:10" x14ac:dyDescent="0.25">
      <c r="A22" s="13"/>
      <c r="B22" s="13"/>
      <c r="C22" s="18"/>
      <c r="D22" s="18"/>
      <c r="E22" s="18"/>
      <c r="F22" s="80"/>
      <c r="G22" s="27"/>
      <c r="H22" s="81"/>
      <c r="I22" s="16"/>
      <c r="J22" s="82"/>
    </row>
    <row r="23" spans="1:10" x14ac:dyDescent="0.25">
      <c r="A23" s="9"/>
      <c r="F23" s="30"/>
      <c r="H23" s="30"/>
    </row>
  </sheetData>
  <mergeCells count="4">
    <mergeCell ref="A8:C8"/>
    <mergeCell ref="A10:C10"/>
    <mergeCell ref="A11:C11"/>
    <mergeCell ref="A14:E14"/>
  </mergeCells>
  <conditionalFormatting sqref="A15:A23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scale="98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DE666-A62A-4BE7-887A-AF1AF3D84A0A}">
  <dimension ref="A1:J33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13.7109375" customWidth="1"/>
    <col min="2" max="2" width="10.5703125" bestFit="1" customWidth="1"/>
    <col min="3" max="3" width="8.140625" bestFit="1" customWidth="1"/>
    <col min="4" max="4" width="13.28515625" bestFit="1" customWidth="1"/>
    <col min="5" max="5" width="14.5703125" bestFit="1" customWidth="1"/>
    <col min="6" max="6" width="12" bestFit="1" customWidth="1"/>
    <col min="7" max="7" width="14.42578125" bestFit="1" customWidth="1"/>
    <col min="8" max="8" width="17" bestFit="1" customWidth="1"/>
    <col min="9" max="9" width="33.140625" bestFit="1" customWidth="1"/>
    <col min="16" max="16" width="12.140625" bestFit="1" customWidth="1"/>
    <col min="17" max="17" width="17" bestFit="1" customWidth="1"/>
    <col min="18" max="18" width="31.85546875" bestFit="1" customWidth="1"/>
  </cols>
  <sheetData>
    <row r="1" spans="1:9" ht="26.25" x14ac:dyDescent="0.4">
      <c r="A1" s="89" t="s">
        <v>44</v>
      </c>
      <c r="B1" s="89"/>
    </row>
    <row r="3" spans="1:9" x14ac:dyDescent="0.25">
      <c r="A3" s="17" t="s">
        <v>46</v>
      </c>
      <c r="B3" s="52">
        <v>44430</v>
      </c>
    </row>
    <row r="4" spans="1:9" x14ac:dyDescent="0.25">
      <c r="A4" s="17" t="s">
        <v>45</v>
      </c>
      <c r="B4" s="53" t="s">
        <v>54</v>
      </c>
    </row>
    <row r="6" spans="1:9" ht="15.75" x14ac:dyDescent="0.25">
      <c r="A6" s="90" t="s">
        <v>47</v>
      </c>
      <c r="B6" s="91"/>
      <c r="C6" s="92"/>
    </row>
    <row r="7" spans="1:9" ht="15.75" x14ac:dyDescent="0.25">
      <c r="A7" s="40" t="s">
        <v>49</v>
      </c>
      <c r="B7" s="31" t="s">
        <v>42</v>
      </c>
      <c r="C7" s="32" t="s">
        <v>0</v>
      </c>
      <c r="D7" s="32" t="s">
        <v>1</v>
      </c>
      <c r="E7" s="32" t="s">
        <v>2</v>
      </c>
      <c r="F7" s="31" t="s">
        <v>4</v>
      </c>
      <c r="G7" s="31" t="s">
        <v>3</v>
      </c>
      <c r="H7" s="31" t="s">
        <v>35</v>
      </c>
      <c r="I7" s="32" t="s">
        <v>13</v>
      </c>
    </row>
    <row r="8" spans="1:9" ht="15.75" customHeight="1" x14ac:dyDescent="0.25">
      <c r="A8" s="93" t="s">
        <v>62</v>
      </c>
      <c r="B8" s="93"/>
      <c r="C8" s="93"/>
      <c r="D8" s="93"/>
      <c r="E8" s="93"/>
      <c r="F8" s="93"/>
      <c r="G8" s="93"/>
      <c r="H8" s="93"/>
      <c r="I8" s="93"/>
    </row>
    <row r="9" spans="1:9" x14ac:dyDescent="0.25">
      <c r="A9" s="41">
        <v>1</v>
      </c>
      <c r="B9" s="57">
        <v>1</v>
      </c>
      <c r="C9" s="75"/>
      <c r="D9" s="75"/>
      <c r="E9" s="75"/>
      <c r="F9" s="58"/>
      <c r="G9" s="23"/>
      <c r="H9" s="23"/>
      <c r="I9" s="75"/>
    </row>
    <row r="10" spans="1:9" x14ac:dyDescent="0.25">
      <c r="A10" s="41">
        <v>2</v>
      </c>
      <c r="B10" s="57">
        <v>2</v>
      </c>
      <c r="C10" s="75"/>
      <c r="D10" s="75"/>
      <c r="E10" s="75"/>
      <c r="F10" s="58"/>
      <c r="G10" s="23"/>
      <c r="H10" s="23"/>
      <c r="I10" s="75"/>
    </row>
    <row r="11" spans="1:9" x14ac:dyDescent="0.25">
      <c r="A11" s="41">
        <v>3</v>
      </c>
      <c r="B11" s="57">
        <v>3</v>
      </c>
      <c r="C11" s="75"/>
      <c r="D11" s="75"/>
      <c r="E11" s="75"/>
      <c r="F11" s="58"/>
      <c r="G11" s="23"/>
      <c r="H11" s="23"/>
      <c r="I11" s="75"/>
    </row>
    <row r="12" spans="1:9" x14ac:dyDescent="0.25">
      <c r="A12" s="41">
        <v>4</v>
      </c>
      <c r="B12" s="57">
        <v>4</v>
      </c>
      <c r="C12" s="75"/>
      <c r="D12" s="75"/>
      <c r="E12" s="75"/>
      <c r="F12" s="58"/>
      <c r="G12" s="23"/>
      <c r="H12" s="23"/>
      <c r="I12" s="75"/>
    </row>
    <row r="13" spans="1:9" x14ac:dyDescent="0.25">
      <c r="A13" s="41">
        <v>5</v>
      </c>
      <c r="B13" s="57">
        <v>5</v>
      </c>
      <c r="C13" s="75"/>
      <c r="D13" s="75"/>
      <c r="E13" s="75"/>
      <c r="F13" s="58"/>
      <c r="G13" s="23"/>
      <c r="H13" s="23"/>
      <c r="I13" s="75"/>
    </row>
    <row r="14" spans="1:9" x14ac:dyDescent="0.25">
      <c r="A14" s="93" t="s">
        <v>61</v>
      </c>
      <c r="B14" s="93"/>
      <c r="C14" s="93"/>
      <c r="D14" s="93"/>
      <c r="E14" s="93"/>
      <c r="F14" s="93"/>
      <c r="G14" s="93"/>
      <c r="H14" s="93"/>
      <c r="I14" s="93"/>
    </row>
    <row r="15" spans="1:9" x14ac:dyDescent="0.25">
      <c r="A15" s="41">
        <v>1</v>
      </c>
      <c r="B15" s="57">
        <v>6</v>
      </c>
      <c r="C15" s="75"/>
      <c r="D15" s="75"/>
      <c r="E15" s="75"/>
      <c r="F15" s="58"/>
      <c r="G15" s="22"/>
      <c r="H15" s="22"/>
      <c r="I15" s="75"/>
    </row>
    <row r="16" spans="1:9" x14ac:dyDescent="0.25">
      <c r="A16" s="41">
        <v>2</v>
      </c>
      <c r="B16" s="57">
        <v>7</v>
      </c>
      <c r="C16" s="75"/>
      <c r="D16" s="75"/>
      <c r="E16" s="75"/>
      <c r="F16" s="58"/>
      <c r="G16" s="22"/>
      <c r="H16" s="22"/>
      <c r="I16" s="75"/>
    </row>
    <row r="17" spans="1:10" x14ac:dyDescent="0.25">
      <c r="A17" s="41">
        <v>3</v>
      </c>
      <c r="B17" s="57">
        <v>8</v>
      </c>
      <c r="C17" s="75"/>
      <c r="D17" s="75"/>
      <c r="E17" s="75"/>
      <c r="F17" s="58"/>
      <c r="G17" s="22"/>
      <c r="H17" s="22"/>
      <c r="I17" s="75"/>
    </row>
    <row r="18" spans="1:10" x14ac:dyDescent="0.25">
      <c r="A18" s="93" t="s">
        <v>60</v>
      </c>
      <c r="B18" s="93"/>
      <c r="C18" s="93"/>
      <c r="D18" s="93"/>
      <c r="E18" s="93"/>
      <c r="F18" s="93"/>
      <c r="G18" s="93"/>
      <c r="H18" s="93"/>
      <c r="I18" s="93"/>
    </row>
    <row r="19" spans="1:10" x14ac:dyDescent="0.25">
      <c r="A19" s="41">
        <v>1</v>
      </c>
      <c r="B19" s="57">
        <v>9</v>
      </c>
      <c r="C19" s="75"/>
      <c r="D19" s="75"/>
      <c r="E19" s="75"/>
      <c r="F19" s="58"/>
      <c r="G19" s="22"/>
      <c r="H19" s="22"/>
      <c r="I19" s="75"/>
    </row>
    <row r="20" spans="1:10" x14ac:dyDescent="0.25">
      <c r="A20" s="41">
        <v>2</v>
      </c>
      <c r="B20" s="57">
        <v>10</v>
      </c>
      <c r="C20" s="75"/>
      <c r="D20" s="75"/>
      <c r="E20" s="75"/>
      <c r="F20" s="58"/>
      <c r="G20" s="22"/>
      <c r="H20" s="22"/>
      <c r="I20" s="75"/>
    </row>
    <row r="21" spans="1:10" x14ac:dyDescent="0.25">
      <c r="A21" s="41">
        <v>3</v>
      </c>
      <c r="B21" s="57">
        <v>11</v>
      </c>
      <c r="C21" s="75"/>
      <c r="D21" s="75"/>
      <c r="E21" s="75"/>
      <c r="F21" s="58"/>
      <c r="G21" s="22"/>
      <c r="H21" s="22"/>
      <c r="I21" s="75"/>
    </row>
    <row r="22" spans="1:10" x14ac:dyDescent="0.25">
      <c r="A22" s="88" t="s">
        <v>59</v>
      </c>
      <c r="B22" s="88"/>
      <c r="C22" s="88"/>
      <c r="D22" s="88"/>
      <c r="E22" s="88"/>
      <c r="F22" s="88"/>
      <c r="G22" s="88"/>
      <c r="H22" s="88"/>
      <c r="I22" s="88"/>
    </row>
    <row r="23" spans="1:10" x14ac:dyDescent="0.25">
      <c r="A23" s="41">
        <v>1</v>
      </c>
      <c r="B23" s="57">
        <v>12</v>
      </c>
      <c r="C23" s="75"/>
      <c r="D23" s="75"/>
      <c r="E23" s="75"/>
      <c r="F23" s="58"/>
      <c r="G23" s="19"/>
      <c r="H23" s="19"/>
      <c r="I23" s="75"/>
    </row>
    <row r="24" spans="1:10" x14ac:dyDescent="0.25">
      <c r="A24" s="41">
        <v>2</v>
      </c>
      <c r="B24" s="57">
        <v>13</v>
      </c>
      <c r="C24" s="75"/>
      <c r="D24" s="75"/>
      <c r="E24" s="75"/>
      <c r="F24" s="58"/>
      <c r="G24" s="20"/>
      <c r="H24" s="20"/>
      <c r="I24" s="75"/>
    </row>
    <row r="25" spans="1:10" x14ac:dyDescent="0.25">
      <c r="A25" s="41">
        <v>3</v>
      </c>
      <c r="B25" s="57">
        <v>14</v>
      </c>
      <c r="C25" s="75"/>
      <c r="D25" s="75"/>
      <c r="E25" s="75"/>
      <c r="F25" s="58"/>
      <c r="G25" s="20"/>
      <c r="H25" s="20"/>
      <c r="I25" s="75"/>
      <c r="J25" s="9" t="s">
        <v>67</v>
      </c>
    </row>
    <row r="26" spans="1:10" x14ac:dyDescent="0.25">
      <c r="A26" s="41">
        <v>4</v>
      </c>
      <c r="B26" s="57">
        <v>15</v>
      </c>
      <c r="C26" s="75"/>
      <c r="D26" s="75"/>
      <c r="E26" s="75"/>
      <c r="F26" s="58"/>
      <c r="G26" s="24"/>
      <c r="H26" s="24"/>
      <c r="I26" s="75"/>
    </row>
    <row r="27" spans="1:10" x14ac:dyDescent="0.25">
      <c r="A27" s="41">
        <v>5</v>
      </c>
      <c r="B27" s="57">
        <v>16</v>
      </c>
      <c r="C27" s="75"/>
      <c r="D27" s="75"/>
      <c r="E27" s="75"/>
      <c r="F27" s="58"/>
      <c r="G27" s="24"/>
      <c r="H27" s="24"/>
      <c r="I27" s="75"/>
    </row>
    <row r="28" spans="1:10" x14ac:dyDescent="0.25">
      <c r="A28" s="88" t="s">
        <v>63</v>
      </c>
      <c r="B28" s="88"/>
      <c r="C28" s="88"/>
      <c r="D28" s="88"/>
      <c r="E28" s="88"/>
      <c r="F28" s="88"/>
      <c r="G28" s="88"/>
      <c r="H28" s="88"/>
      <c r="I28" s="88"/>
    </row>
    <row r="29" spans="1:10" x14ac:dyDescent="0.25">
      <c r="A29" s="41">
        <v>1</v>
      </c>
      <c r="B29" s="57">
        <v>17</v>
      </c>
      <c r="C29" s="75"/>
      <c r="D29" s="75"/>
      <c r="E29" s="75"/>
      <c r="F29" s="58"/>
      <c r="G29" s="64"/>
      <c r="H29" s="64"/>
      <c r="I29" s="75"/>
    </row>
    <row r="30" spans="1:10" x14ac:dyDescent="0.25">
      <c r="A30" s="41">
        <v>2</v>
      </c>
      <c r="B30" s="57">
        <v>18</v>
      </c>
      <c r="C30" s="75"/>
      <c r="D30" s="75"/>
      <c r="E30" s="75"/>
      <c r="F30" s="58"/>
      <c r="G30" s="64"/>
      <c r="H30" s="64"/>
      <c r="I30" s="75"/>
    </row>
    <row r="31" spans="1:10" x14ac:dyDescent="0.25">
      <c r="A31" s="41">
        <v>3</v>
      </c>
      <c r="B31" s="57">
        <v>19</v>
      </c>
      <c r="C31" s="75"/>
      <c r="D31" s="75"/>
      <c r="E31" s="75"/>
      <c r="F31" s="58"/>
      <c r="G31" s="62"/>
      <c r="H31" s="62"/>
      <c r="I31" s="75"/>
    </row>
    <row r="32" spans="1:10" x14ac:dyDescent="0.25">
      <c r="A32" s="41">
        <v>4</v>
      </c>
      <c r="B32" s="57">
        <v>20</v>
      </c>
      <c r="C32" s="75"/>
      <c r="D32" s="75"/>
      <c r="E32" s="75"/>
      <c r="F32" s="58"/>
      <c r="G32" s="62"/>
      <c r="H32" s="62"/>
      <c r="I32" s="75"/>
    </row>
    <row r="33" spans="1:9" x14ac:dyDescent="0.25">
      <c r="A33" s="41">
        <v>5</v>
      </c>
      <c r="B33" s="57">
        <v>21</v>
      </c>
      <c r="C33" s="75"/>
      <c r="D33" s="75"/>
      <c r="E33" s="75"/>
      <c r="F33" s="58"/>
      <c r="G33" s="63"/>
      <c r="H33" s="63"/>
      <c r="I33" s="75"/>
    </row>
  </sheetData>
  <mergeCells count="7">
    <mergeCell ref="A28:I28"/>
    <mergeCell ref="A1:B1"/>
    <mergeCell ref="A6:C6"/>
    <mergeCell ref="A8:I8"/>
    <mergeCell ref="A14:I14"/>
    <mergeCell ref="A18:I18"/>
    <mergeCell ref="A22:I22"/>
  </mergeCells>
  <pageMargins left="0.59055118110236227" right="0.39370078740157483" top="0.74803149606299213" bottom="0.74803149606299213" header="0.31496062992125984" footer="0.31496062992125984"/>
  <pageSetup paperSize="9" scale="95" fitToWidth="0" fitToHeight="0" orientation="landscape" horizontalDpi="4294967294" r:id="rId1"/>
  <headerFooter>
    <oddFooter xml:space="preserve">&amp;LSchmitten, 22.08.2021&amp;CStartliste&amp;R&amp;P von &amp;N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8DC18-3A09-4B82-AD7A-12781A556181}">
  <dimension ref="A1:J36"/>
  <sheetViews>
    <sheetView topLeftCell="A10" zoomScaleNormal="100" workbookViewId="0">
      <selection activeCell="K37" sqref="K37"/>
    </sheetView>
  </sheetViews>
  <sheetFormatPr baseColWidth="10" defaultRowHeight="15" x14ac:dyDescent="0.25"/>
  <cols>
    <col min="1" max="1" width="13.7109375" customWidth="1"/>
    <col min="2" max="2" width="10.5703125" bestFit="1" customWidth="1"/>
    <col min="3" max="3" width="8.140625" bestFit="1" customWidth="1"/>
    <col min="4" max="4" width="13.28515625" bestFit="1" customWidth="1"/>
    <col min="5" max="5" width="14.5703125" bestFit="1" customWidth="1"/>
    <col min="6" max="6" width="12" bestFit="1" customWidth="1"/>
    <col min="7" max="7" width="14.42578125" bestFit="1" customWidth="1"/>
    <col min="8" max="8" width="17" bestFit="1" customWidth="1"/>
    <col min="9" max="9" width="33.140625" bestFit="1" customWidth="1"/>
    <col min="16" max="16" width="12.140625" bestFit="1" customWidth="1"/>
    <col min="17" max="17" width="17" bestFit="1" customWidth="1"/>
    <col min="18" max="18" width="31.85546875" bestFit="1" customWidth="1"/>
  </cols>
  <sheetData>
    <row r="1" spans="1:9" ht="26.25" x14ac:dyDescent="0.4">
      <c r="A1" s="89" t="s">
        <v>44</v>
      </c>
      <c r="B1" s="89"/>
    </row>
    <row r="3" spans="1:9" x14ac:dyDescent="0.25">
      <c r="A3" s="17" t="s">
        <v>46</v>
      </c>
      <c r="B3" s="52">
        <v>44430</v>
      </c>
    </row>
    <row r="4" spans="1:9" x14ac:dyDescent="0.25">
      <c r="A4" s="17" t="s">
        <v>45</v>
      </c>
      <c r="B4" s="53" t="s">
        <v>54</v>
      </c>
    </row>
    <row r="6" spans="1:9" ht="15.75" x14ac:dyDescent="0.25">
      <c r="A6" s="90" t="s">
        <v>47</v>
      </c>
      <c r="B6" s="91"/>
      <c r="C6" s="92"/>
    </row>
    <row r="7" spans="1:9" ht="15.75" x14ac:dyDescent="0.25">
      <c r="A7" s="40" t="s">
        <v>49</v>
      </c>
      <c r="B7" s="31" t="s">
        <v>42</v>
      </c>
      <c r="C7" s="32" t="s">
        <v>0</v>
      </c>
      <c r="D7" s="32" t="s">
        <v>1</v>
      </c>
      <c r="E7" s="32" t="s">
        <v>2</v>
      </c>
      <c r="F7" s="31" t="s">
        <v>4</v>
      </c>
      <c r="G7" s="31" t="s">
        <v>3</v>
      </c>
      <c r="H7" s="31" t="s">
        <v>35</v>
      </c>
      <c r="I7" s="32" t="s">
        <v>13</v>
      </c>
    </row>
    <row r="8" spans="1:9" ht="15.75" customHeight="1" x14ac:dyDescent="0.25">
      <c r="A8" s="93" t="s">
        <v>68</v>
      </c>
      <c r="B8" s="93"/>
      <c r="C8" s="93"/>
      <c r="D8" s="93"/>
      <c r="E8" s="93"/>
      <c r="F8" s="93"/>
      <c r="G8" s="93"/>
      <c r="H8" s="93"/>
      <c r="I8" s="93"/>
    </row>
    <row r="9" spans="1:9" x14ac:dyDescent="0.25">
      <c r="A9" s="41">
        <v>1</v>
      </c>
      <c r="B9" s="57"/>
      <c r="C9" s="75"/>
      <c r="D9" s="75"/>
      <c r="E9" s="75"/>
      <c r="F9" s="58"/>
      <c r="G9" s="23"/>
      <c r="H9" s="23"/>
      <c r="I9" s="75"/>
    </row>
    <row r="10" spans="1:9" x14ac:dyDescent="0.25">
      <c r="A10" s="41">
        <v>2</v>
      </c>
      <c r="B10" s="57"/>
      <c r="C10" s="75"/>
      <c r="D10" s="75"/>
      <c r="E10" s="75"/>
      <c r="F10" s="58"/>
      <c r="G10" s="23"/>
      <c r="H10" s="23"/>
      <c r="I10" s="75"/>
    </row>
    <row r="11" spans="1:9" x14ac:dyDescent="0.25">
      <c r="A11" s="41">
        <v>3</v>
      </c>
      <c r="B11" s="57"/>
      <c r="C11" s="75"/>
      <c r="D11" s="75"/>
      <c r="E11" s="75"/>
      <c r="F11" s="58"/>
      <c r="G11" s="23"/>
      <c r="H11" s="23"/>
      <c r="I11" s="75"/>
    </row>
    <row r="12" spans="1:9" x14ac:dyDescent="0.25">
      <c r="A12" s="41">
        <v>4</v>
      </c>
      <c r="B12" s="57"/>
      <c r="C12" s="75"/>
      <c r="D12" s="75"/>
      <c r="E12" s="75"/>
      <c r="F12" s="58"/>
      <c r="G12" s="23"/>
      <c r="H12" s="23"/>
      <c r="I12" s="75"/>
    </row>
    <row r="13" spans="1:9" x14ac:dyDescent="0.25">
      <c r="A13" s="41">
        <v>5</v>
      </c>
      <c r="B13" s="57"/>
      <c r="C13" s="75"/>
      <c r="D13" s="75"/>
      <c r="E13" s="75"/>
      <c r="F13" s="58"/>
      <c r="G13" s="23"/>
      <c r="H13" s="23"/>
      <c r="I13" s="75"/>
    </row>
    <row r="14" spans="1:9" x14ac:dyDescent="0.25">
      <c r="A14" s="93" t="s">
        <v>69</v>
      </c>
      <c r="B14" s="93"/>
      <c r="C14" s="93"/>
      <c r="D14" s="93"/>
      <c r="E14" s="93"/>
      <c r="F14" s="93"/>
      <c r="G14" s="93"/>
      <c r="H14" s="93"/>
      <c r="I14" s="93"/>
    </row>
    <row r="15" spans="1:9" x14ac:dyDescent="0.25">
      <c r="A15" s="41">
        <v>1</v>
      </c>
      <c r="B15" s="57"/>
      <c r="C15" s="75"/>
      <c r="D15" s="75"/>
      <c r="E15" s="75"/>
      <c r="F15" s="58"/>
      <c r="G15" s="22"/>
      <c r="H15" s="22"/>
      <c r="I15" s="75"/>
    </row>
    <row r="16" spans="1:9" x14ac:dyDescent="0.25">
      <c r="A16" s="41">
        <v>2</v>
      </c>
      <c r="B16" s="57"/>
      <c r="C16" s="75"/>
      <c r="D16" s="75"/>
      <c r="E16" s="75"/>
      <c r="F16" s="58"/>
      <c r="G16" s="22"/>
      <c r="H16" s="22"/>
      <c r="I16" s="75"/>
    </row>
    <row r="17" spans="1:10" x14ac:dyDescent="0.25">
      <c r="A17" s="41">
        <v>3</v>
      </c>
      <c r="B17" s="57"/>
      <c r="C17" s="75"/>
      <c r="D17" s="75"/>
      <c r="E17" s="75"/>
      <c r="F17" s="58"/>
      <c r="G17" s="22"/>
      <c r="H17" s="22"/>
      <c r="I17" s="75"/>
    </row>
    <row r="18" spans="1:10" x14ac:dyDescent="0.25">
      <c r="A18" s="93" t="s">
        <v>70</v>
      </c>
      <c r="B18" s="93"/>
      <c r="C18" s="93"/>
      <c r="D18" s="93"/>
      <c r="E18" s="93"/>
      <c r="F18" s="93"/>
      <c r="G18" s="93"/>
      <c r="H18" s="93"/>
      <c r="I18" s="93"/>
    </row>
    <row r="19" spans="1:10" x14ac:dyDescent="0.25">
      <c r="A19" s="41">
        <v>1</v>
      </c>
      <c r="B19" s="57"/>
      <c r="C19" s="75"/>
      <c r="D19" s="75"/>
      <c r="E19" s="75"/>
      <c r="F19" s="58"/>
      <c r="G19" s="22"/>
      <c r="H19" s="22"/>
      <c r="I19" s="75"/>
    </row>
    <row r="20" spans="1:10" x14ac:dyDescent="0.25">
      <c r="A20" s="41">
        <v>2</v>
      </c>
      <c r="B20" s="57"/>
      <c r="C20" s="75"/>
      <c r="D20" s="75"/>
      <c r="E20" s="75"/>
      <c r="F20" s="58"/>
      <c r="G20" s="22"/>
      <c r="H20" s="22"/>
      <c r="I20" s="75"/>
    </row>
    <row r="21" spans="1:10" x14ac:dyDescent="0.25">
      <c r="A21" s="41">
        <v>3</v>
      </c>
      <c r="B21" s="57"/>
      <c r="C21" s="75"/>
      <c r="D21" s="75"/>
      <c r="E21" s="75"/>
      <c r="F21" s="58"/>
      <c r="G21" s="22"/>
      <c r="H21" s="22"/>
      <c r="I21" s="75"/>
    </row>
    <row r="22" spans="1:10" x14ac:dyDescent="0.25">
      <c r="A22" s="88" t="s">
        <v>71</v>
      </c>
      <c r="B22" s="88"/>
      <c r="C22" s="88"/>
      <c r="D22" s="88"/>
      <c r="E22" s="88"/>
      <c r="F22" s="88"/>
      <c r="G22" s="88"/>
      <c r="H22" s="88"/>
      <c r="I22" s="88"/>
    </row>
    <row r="23" spans="1:10" x14ac:dyDescent="0.25">
      <c r="A23" s="41">
        <v>1</v>
      </c>
      <c r="B23" s="57"/>
      <c r="C23" s="75"/>
      <c r="D23" s="75"/>
      <c r="E23" s="75"/>
      <c r="F23" s="58"/>
      <c r="G23" s="19"/>
      <c r="H23" s="19"/>
      <c r="I23" s="75"/>
    </row>
    <row r="24" spans="1:10" x14ac:dyDescent="0.25">
      <c r="A24" s="41">
        <v>2</v>
      </c>
      <c r="B24" s="57"/>
      <c r="C24" s="75"/>
      <c r="D24" s="75"/>
      <c r="E24" s="75"/>
      <c r="F24" s="58"/>
      <c r="G24" s="20"/>
      <c r="H24" s="20"/>
      <c r="I24" s="75"/>
    </row>
    <row r="25" spans="1:10" x14ac:dyDescent="0.25">
      <c r="A25" s="41">
        <v>3</v>
      </c>
      <c r="B25" s="57"/>
      <c r="C25" s="75"/>
      <c r="D25" s="75"/>
      <c r="E25" s="75"/>
      <c r="F25" s="58"/>
      <c r="G25" s="20"/>
      <c r="H25" s="20"/>
      <c r="I25" s="85"/>
      <c r="J25" s="9"/>
    </row>
    <row r="26" spans="1:10" x14ac:dyDescent="0.25">
      <c r="A26" s="41">
        <v>4</v>
      </c>
      <c r="B26" s="57"/>
      <c r="C26" s="75"/>
      <c r="D26" s="75"/>
      <c r="E26" s="75"/>
      <c r="F26" s="58"/>
      <c r="G26" s="24"/>
      <c r="H26" s="24"/>
      <c r="I26" s="75"/>
    </row>
    <row r="27" spans="1:10" x14ac:dyDescent="0.25">
      <c r="A27" s="41">
        <v>5</v>
      </c>
      <c r="B27" s="57"/>
      <c r="C27" s="75"/>
      <c r="D27" s="75"/>
      <c r="E27" s="75"/>
      <c r="F27" s="58"/>
      <c r="G27" s="24"/>
      <c r="H27" s="24"/>
      <c r="I27" s="75"/>
    </row>
    <row r="28" spans="1:10" x14ac:dyDescent="0.25">
      <c r="A28" s="88" t="s">
        <v>72</v>
      </c>
      <c r="B28" s="88"/>
      <c r="C28" s="88"/>
      <c r="D28" s="88"/>
      <c r="E28" s="88"/>
      <c r="F28" s="88"/>
      <c r="G28" s="88"/>
      <c r="H28" s="88"/>
      <c r="I28" s="88"/>
    </row>
    <row r="29" spans="1:10" x14ac:dyDescent="0.25">
      <c r="A29" s="41">
        <v>1</v>
      </c>
      <c r="B29" s="57"/>
      <c r="C29" s="75"/>
      <c r="D29" s="75"/>
      <c r="E29" s="75"/>
      <c r="F29" s="58"/>
      <c r="G29" s="64"/>
      <c r="H29" s="64"/>
      <c r="I29" s="75"/>
    </row>
    <row r="30" spans="1:10" x14ac:dyDescent="0.25">
      <c r="A30" s="41">
        <v>2</v>
      </c>
      <c r="B30" s="57"/>
      <c r="C30" s="75"/>
      <c r="D30" s="75"/>
      <c r="E30" s="75"/>
      <c r="F30" s="58"/>
      <c r="G30" s="64"/>
      <c r="H30" s="64"/>
      <c r="I30" s="75"/>
    </row>
    <row r="31" spans="1:10" x14ac:dyDescent="0.25">
      <c r="A31" s="41">
        <v>3</v>
      </c>
      <c r="B31" s="57"/>
      <c r="C31" s="75"/>
      <c r="D31" s="75"/>
      <c r="E31" s="75"/>
      <c r="F31" s="58"/>
      <c r="G31" s="62"/>
      <c r="H31" s="62"/>
      <c r="I31" s="75"/>
    </row>
    <row r="32" spans="1:10" x14ac:dyDescent="0.25">
      <c r="A32" s="41">
        <v>4</v>
      </c>
      <c r="B32" s="57"/>
      <c r="C32" s="75"/>
      <c r="D32" s="75"/>
      <c r="E32" s="75"/>
      <c r="F32" s="58"/>
      <c r="G32" s="62"/>
      <c r="H32" s="62"/>
      <c r="I32" s="75"/>
    </row>
    <row r="33" spans="1:9" x14ac:dyDescent="0.25">
      <c r="A33" s="41">
        <v>5</v>
      </c>
      <c r="B33" s="57"/>
      <c r="C33" s="75"/>
      <c r="D33" s="75"/>
      <c r="E33" s="75"/>
      <c r="F33" s="58"/>
      <c r="G33" s="63"/>
      <c r="H33" s="63"/>
      <c r="I33" s="75"/>
    </row>
    <row r="35" spans="1:9" x14ac:dyDescent="0.25">
      <c r="A35" s="94" t="s">
        <v>73</v>
      </c>
      <c r="B35" s="94"/>
      <c r="C35" s="94"/>
      <c r="D35" s="94"/>
      <c r="E35" s="94"/>
      <c r="F35" s="94"/>
      <c r="G35" s="94"/>
      <c r="H35" s="94"/>
      <c r="I35" s="94"/>
    </row>
    <row r="36" spans="1:9" x14ac:dyDescent="0.25">
      <c r="A36" s="94"/>
      <c r="B36" s="94"/>
      <c r="C36" s="94"/>
      <c r="D36" s="94"/>
      <c r="E36" s="94"/>
      <c r="F36" s="94"/>
      <c r="G36" s="94"/>
      <c r="H36" s="94"/>
      <c r="I36" s="94"/>
    </row>
  </sheetData>
  <mergeCells count="8">
    <mergeCell ref="A28:I28"/>
    <mergeCell ref="A35:I36"/>
    <mergeCell ref="A1:B1"/>
    <mergeCell ref="A6:C6"/>
    <mergeCell ref="A8:I8"/>
    <mergeCell ref="A14:I14"/>
    <mergeCell ref="A18:I18"/>
    <mergeCell ref="A22:I22"/>
  </mergeCells>
  <pageMargins left="0.59055118110236227" right="0.39370078740157483" top="0.74803149606299213" bottom="0.74803149606299213" header="0.31496062992125984" footer="0.31496062992125984"/>
  <pageSetup paperSize="9" scale="90" fitToWidth="0" fitToHeight="0" orientation="landscape" horizontalDpi="4294967294" r:id="rId1"/>
  <headerFooter>
    <oddFooter xml:space="preserve">&amp;LSchmitten, 22.08.2021&amp;CStartliste&amp;R&amp;P von &amp;N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0D64-5F37-492B-B954-E2BCA5DAFD5B}">
  <sheetPr>
    <tabColor theme="9" tint="0.59999389629810485"/>
  </sheetPr>
  <dimension ref="A6:H23"/>
  <sheetViews>
    <sheetView topLeftCell="A7" zoomScaleNormal="100" workbookViewId="0">
      <selection activeCell="C15" sqref="C15:E19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8" max="8" width="14.85546875" customWidth="1"/>
  </cols>
  <sheetData>
    <row r="6" spans="1:8" ht="15.75" x14ac:dyDescent="0.25">
      <c r="A6" s="29" t="s">
        <v>43</v>
      </c>
      <c r="C6" s="36" t="s">
        <v>47</v>
      </c>
    </row>
    <row r="8" spans="1:8" ht="15.75" x14ac:dyDescent="0.25">
      <c r="A8" s="95" t="s">
        <v>39</v>
      </c>
      <c r="B8" s="95"/>
      <c r="C8" s="95"/>
    </row>
    <row r="10" spans="1:8" ht="15.75" x14ac:dyDescent="0.25">
      <c r="A10" s="95" t="s">
        <v>65</v>
      </c>
      <c r="B10" s="95"/>
      <c r="C10" s="95"/>
    </row>
    <row r="11" spans="1:8" ht="15.75" x14ac:dyDescent="0.25">
      <c r="A11" s="95" t="s">
        <v>66</v>
      </c>
      <c r="B11" s="95"/>
      <c r="C11" s="95"/>
    </row>
    <row r="12" spans="1:8" ht="15.75" x14ac:dyDescent="0.25">
      <c r="A12" s="60"/>
      <c r="B12" s="60"/>
      <c r="C12" s="60"/>
    </row>
    <row r="13" spans="1:8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/>
      <c r="G13" s="35"/>
      <c r="H13" s="35" t="s">
        <v>47</v>
      </c>
    </row>
    <row r="14" spans="1:8" ht="29.25" customHeight="1" x14ac:dyDescent="0.25">
      <c r="A14" s="96" t="s">
        <v>28</v>
      </c>
      <c r="B14" s="96"/>
      <c r="C14" s="96"/>
      <c r="D14" s="96"/>
      <c r="E14" s="96"/>
      <c r="F14" s="44" t="s">
        <v>51</v>
      </c>
      <c r="G14" s="44" t="s">
        <v>50</v>
      </c>
    </row>
    <row r="15" spans="1:8" x14ac:dyDescent="0.25">
      <c r="A15" s="57">
        <f>_xlfn.RANK.EQ(H15,$H$15:$H$22,1)</f>
        <v>1</v>
      </c>
      <c r="B15" s="57">
        <v>1</v>
      </c>
      <c r="C15" s="75"/>
      <c r="D15" s="75"/>
      <c r="E15" s="75"/>
      <c r="F15" s="45"/>
      <c r="G15" s="46"/>
      <c r="H15" s="42">
        <f>F15+G15/8640000</f>
        <v>0</v>
      </c>
    </row>
    <row r="16" spans="1:8" x14ac:dyDescent="0.25">
      <c r="A16" s="57">
        <f t="shared" ref="A16:A19" si="0">_xlfn.RANK.EQ(H16,$H$15:$H$22,1)</f>
        <v>1</v>
      </c>
      <c r="B16" s="57">
        <v>2</v>
      </c>
      <c r="C16" s="75"/>
      <c r="D16" s="75"/>
      <c r="E16" s="75"/>
      <c r="F16" s="45"/>
      <c r="G16" s="46"/>
      <c r="H16" s="42">
        <f t="shared" ref="H16:H19" si="1">F16+G16/8640000</f>
        <v>0</v>
      </c>
    </row>
    <row r="17" spans="1:8" x14ac:dyDescent="0.25">
      <c r="A17" s="57">
        <f t="shared" si="0"/>
        <v>1</v>
      </c>
      <c r="B17" s="57">
        <v>3</v>
      </c>
      <c r="C17" s="75"/>
      <c r="D17" s="75"/>
      <c r="E17" s="75"/>
      <c r="F17" s="45"/>
      <c r="G17" s="46"/>
      <c r="H17" s="42">
        <f t="shared" si="1"/>
        <v>0</v>
      </c>
    </row>
    <row r="18" spans="1:8" x14ac:dyDescent="0.25">
      <c r="A18" s="57">
        <f t="shared" si="0"/>
        <v>1</v>
      </c>
      <c r="B18" s="57">
        <v>4</v>
      </c>
      <c r="C18" s="75"/>
      <c r="D18" s="75"/>
      <c r="E18" s="75"/>
      <c r="F18" s="45"/>
      <c r="G18" s="46"/>
      <c r="H18" s="42">
        <f t="shared" si="1"/>
        <v>0</v>
      </c>
    </row>
    <row r="19" spans="1:8" x14ac:dyDescent="0.25">
      <c r="A19" s="57">
        <f t="shared" si="0"/>
        <v>1</v>
      </c>
      <c r="B19" s="57">
        <v>5</v>
      </c>
      <c r="C19" s="75"/>
      <c r="D19" s="75"/>
      <c r="E19" s="75"/>
      <c r="F19" s="45"/>
      <c r="G19" s="46"/>
      <c r="H19" s="42">
        <f t="shared" si="1"/>
        <v>0</v>
      </c>
    </row>
    <row r="20" spans="1:8" s="27" customFormat="1" x14ac:dyDescent="0.25">
      <c r="A20" s="13"/>
      <c r="B20" s="13"/>
      <c r="C20" s="84"/>
      <c r="D20" s="84"/>
      <c r="E20" s="84"/>
      <c r="F20" s="38"/>
      <c r="G20" s="13"/>
      <c r="H20" s="83"/>
    </row>
    <row r="21" spans="1:8" x14ac:dyDescent="0.25">
      <c r="A21" s="13"/>
      <c r="B21" s="13"/>
      <c r="C21" s="18"/>
      <c r="D21" s="18"/>
      <c r="E21" s="18"/>
      <c r="F21" s="38"/>
      <c r="G21" s="13"/>
      <c r="H21" s="83"/>
    </row>
    <row r="22" spans="1:8" x14ac:dyDescent="0.25">
      <c r="A22" s="13"/>
      <c r="B22" s="13"/>
      <c r="C22" s="18"/>
      <c r="D22" s="18"/>
      <c r="E22" s="18"/>
      <c r="F22" s="38"/>
      <c r="G22" s="13"/>
      <c r="H22" s="83"/>
    </row>
    <row r="23" spans="1:8" x14ac:dyDescent="0.25">
      <c r="A23" s="9"/>
      <c r="F23" s="30"/>
    </row>
  </sheetData>
  <mergeCells count="4">
    <mergeCell ref="A8:C8"/>
    <mergeCell ref="A10:C10"/>
    <mergeCell ref="A11:C11"/>
    <mergeCell ref="A14:E14"/>
  </mergeCells>
  <conditionalFormatting sqref="A15:A22">
    <cfRule type="cellIs" dxfId="47" priority="1" operator="equal">
      <formula>3</formula>
    </cfRule>
    <cfRule type="cellIs" dxfId="46" priority="2" operator="equal">
      <formula>2</formula>
    </cfRule>
    <cfRule type="cellIs" dxfId="45" priority="3" operator="equal">
      <formula>1</formula>
    </cfRule>
  </conditionalFormatting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EA0B-3A8A-40DC-9C8E-022A8522794A}">
  <sheetPr>
    <tabColor theme="9" tint="0.59999389629810485"/>
    <pageSetUpPr fitToPage="1"/>
  </sheetPr>
  <dimension ref="A6:J23"/>
  <sheetViews>
    <sheetView topLeftCell="A5" zoomScaleNormal="100" workbookViewId="0">
      <selection activeCell="C15" sqref="C15:E19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7" max="7" width="5.28515625" customWidth="1"/>
    <col min="9" max="9" width="11.5703125" bestFit="1" customWidth="1"/>
    <col min="10" max="10" width="11.5703125" customWidth="1"/>
  </cols>
  <sheetData>
    <row r="6" spans="1:10" ht="15.75" x14ac:dyDescent="0.25">
      <c r="A6" s="29" t="s">
        <v>43</v>
      </c>
      <c r="C6" s="36" t="s">
        <v>48</v>
      </c>
    </row>
    <row r="8" spans="1:10" ht="15.75" x14ac:dyDescent="0.25">
      <c r="A8" s="95" t="s">
        <v>39</v>
      </c>
      <c r="B8" s="95"/>
      <c r="C8" s="95"/>
    </row>
    <row r="10" spans="1:10" ht="15.75" x14ac:dyDescent="0.25">
      <c r="A10" s="95" t="s">
        <v>65</v>
      </c>
      <c r="B10" s="95"/>
      <c r="C10" s="95"/>
    </row>
    <row r="11" spans="1:10" ht="15.75" x14ac:dyDescent="0.25">
      <c r="A11" s="95" t="s">
        <v>66</v>
      </c>
      <c r="B11" s="95"/>
      <c r="C11" s="95"/>
    </row>
    <row r="12" spans="1:10" ht="15.75" x14ac:dyDescent="0.25">
      <c r="A12" s="60"/>
      <c r="B12" s="60"/>
      <c r="C12" s="60"/>
    </row>
    <row r="13" spans="1:10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 t="s">
        <v>47</v>
      </c>
      <c r="G13" s="35"/>
      <c r="H13" s="35"/>
      <c r="I13" s="35"/>
      <c r="J13" s="35" t="s">
        <v>41</v>
      </c>
    </row>
    <row r="14" spans="1:10" ht="29.25" customHeight="1" x14ac:dyDescent="0.25">
      <c r="A14" s="96" t="s">
        <v>28</v>
      </c>
      <c r="B14" s="96"/>
      <c r="C14" s="96"/>
      <c r="D14" s="96"/>
      <c r="E14" s="96"/>
      <c r="F14" s="43"/>
      <c r="G14" s="47"/>
      <c r="H14" s="44" t="s">
        <v>51</v>
      </c>
      <c r="I14" s="44" t="s">
        <v>52</v>
      </c>
    </row>
    <row r="15" spans="1:10" x14ac:dyDescent="0.25">
      <c r="A15" s="57">
        <f>_xlfn.RANK.EQ(J15,$J$15:$J$22,1)</f>
        <v>1</v>
      </c>
      <c r="B15" s="57">
        <v>1</v>
      </c>
      <c r="C15" s="75"/>
      <c r="D15" s="75"/>
      <c r="E15" s="75"/>
      <c r="F15" s="48">
        <f>Kids_Women_Qualifikation!H15</f>
        <v>0</v>
      </c>
      <c r="G15" s="34"/>
      <c r="H15" s="50"/>
      <c r="I15" s="49"/>
      <c r="J15" s="51">
        <f>H15+I15/8640000</f>
        <v>0</v>
      </c>
    </row>
    <row r="16" spans="1:10" x14ac:dyDescent="0.25">
      <c r="A16" s="57">
        <f t="shared" ref="A16:A19" si="0">_xlfn.RANK.EQ(J16,$J$15:$J$22,1)</f>
        <v>1</v>
      </c>
      <c r="B16" s="57">
        <v>2</v>
      </c>
      <c r="C16" s="75"/>
      <c r="D16" s="75"/>
      <c r="E16" s="75"/>
      <c r="F16" s="48">
        <f>Kids_Women_Qualifikation!H16</f>
        <v>0</v>
      </c>
      <c r="G16" s="34"/>
      <c r="H16" s="50"/>
      <c r="I16" s="49"/>
      <c r="J16" s="51">
        <f t="shared" ref="J16:J19" si="1">H16+I16/8640000</f>
        <v>0</v>
      </c>
    </row>
    <row r="17" spans="1:10" x14ac:dyDescent="0.25">
      <c r="A17" s="57">
        <f t="shared" si="0"/>
        <v>1</v>
      </c>
      <c r="B17" s="57">
        <v>3</v>
      </c>
      <c r="C17" s="75"/>
      <c r="D17" s="75"/>
      <c r="E17" s="75"/>
      <c r="F17" s="48">
        <f>Kids_Women_Qualifikation!H17</f>
        <v>0</v>
      </c>
      <c r="G17" s="34"/>
      <c r="H17" s="50"/>
      <c r="I17" s="49"/>
      <c r="J17" s="51">
        <f t="shared" si="1"/>
        <v>0</v>
      </c>
    </row>
    <row r="18" spans="1:10" x14ac:dyDescent="0.25">
      <c r="A18" s="57">
        <f t="shared" si="0"/>
        <v>1</v>
      </c>
      <c r="B18" s="57">
        <v>4</v>
      </c>
      <c r="C18" s="75"/>
      <c r="D18" s="75"/>
      <c r="E18" s="75"/>
      <c r="F18" s="48">
        <f>Kids_Women_Qualifikation!H18</f>
        <v>0</v>
      </c>
      <c r="G18" s="34"/>
      <c r="H18" s="50"/>
      <c r="I18" s="49"/>
      <c r="J18" s="51">
        <f>H18+I18/8640000</f>
        <v>0</v>
      </c>
    </row>
    <row r="19" spans="1:10" x14ac:dyDescent="0.25">
      <c r="A19" s="57">
        <f t="shared" si="0"/>
        <v>1</v>
      </c>
      <c r="B19" s="57">
        <v>5</v>
      </c>
      <c r="C19" s="75"/>
      <c r="D19" s="75"/>
      <c r="E19" s="75"/>
      <c r="F19" s="48">
        <f>Kids_Women_Qualifikation!H19</f>
        <v>0</v>
      </c>
      <c r="G19" s="34"/>
      <c r="H19" s="50"/>
      <c r="I19" s="49"/>
      <c r="J19" s="51">
        <f t="shared" si="1"/>
        <v>0</v>
      </c>
    </row>
    <row r="20" spans="1:10" s="27" customFormat="1" x14ac:dyDescent="0.25">
      <c r="A20" s="13"/>
      <c r="B20" s="13"/>
      <c r="C20" s="84"/>
      <c r="D20" s="84"/>
      <c r="E20" s="84"/>
      <c r="F20" s="80"/>
      <c r="G20" s="39"/>
      <c r="H20" s="81"/>
      <c r="I20" s="16"/>
      <c r="J20" s="82"/>
    </row>
    <row r="21" spans="1:10" x14ac:dyDescent="0.25">
      <c r="A21" s="13"/>
      <c r="B21" s="13"/>
      <c r="C21" s="18"/>
      <c r="D21" s="18"/>
      <c r="E21" s="18"/>
      <c r="F21" s="80"/>
      <c r="G21" s="39"/>
      <c r="H21" s="81"/>
      <c r="I21" s="16"/>
      <c r="J21" s="82"/>
    </row>
    <row r="22" spans="1:10" x14ac:dyDescent="0.25">
      <c r="A22" s="13"/>
      <c r="B22" s="13"/>
      <c r="C22" s="18"/>
      <c r="D22" s="18"/>
      <c r="E22" s="18"/>
      <c r="F22" s="80"/>
      <c r="G22" s="27"/>
      <c r="H22" s="81"/>
      <c r="I22" s="16"/>
      <c r="J22" s="82"/>
    </row>
    <row r="23" spans="1:10" x14ac:dyDescent="0.25">
      <c r="A23" s="9"/>
      <c r="F23" s="30"/>
      <c r="H23" s="30"/>
    </row>
  </sheetData>
  <mergeCells count="4">
    <mergeCell ref="A8:C8"/>
    <mergeCell ref="A10:C10"/>
    <mergeCell ref="A11:C11"/>
    <mergeCell ref="A14:E14"/>
  </mergeCells>
  <conditionalFormatting sqref="A15:A23">
    <cfRule type="cellIs" dxfId="44" priority="1" operator="equal">
      <formula>3</formula>
    </cfRule>
    <cfRule type="cellIs" dxfId="43" priority="2" operator="equal">
      <formula>2</formula>
    </cfRule>
    <cfRule type="cellIs" dxfId="42" priority="3" operator="equal">
      <formula>1</formula>
    </cfRule>
  </conditionalFormatting>
  <pageMargins left="0.7" right="0.7" top="0.75" bottom="0.75" header="0.3" footer="0.3"/>
  <pageSetup paperSize="9" scale="9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6:H23"/>
  <sheetViews>
    <sheetView topLeftCell="A9" zoomScaleNormal="100" workbookViewId="0">
      <selection activeCell="C15" sqref="C15:E20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8" max="8" width="14.85546875" customWidth="1"/>
  </cols>
  <sheetData>
    <row r="6" spans="1:8" ht="15.75" x14ac:dyDescent="0.25">
      <c r="A6" s="29" t="s">
        <v>43</v>
      </c>
      <c r="C6" s="36" t="s">
        <v>47</v>
      </c>
    </row>
    <row r="8" spans="1:8" ht="15.75" x14ac:dyDescent="0.25">
      <c r="A8" s="95" t="s">
        <v>39</v>
      </c>
      <c r="B8" s="95"/>
      <c r="C8" s="95"/>
    </row>
    <row r="10" spans="1:8" ht="15.75" x14ac:dyDescent="0.25">
      <c r="A10" s="95" t="s">
        <v>65</v>
      </c>
      <c r="B10" s="95"/>
      <c r="C10" s="95"/>
    </row>
    <row r="11" spans="1:8" ht="15.75" x14ac:dyDescent="0.25">
      <c r="A11" s="95" t="s">
        <v>66</v>
      </c>
      <c r="B11" s="95"/>
      <c r="C11" s="95"/>
    </row>
    <row r="12" spans="1:8" ht="15.75" x14ac:dyDescent="0.25">
      <c r="A12" s="37"/>
      <c r="B12" s="37"/>
      <c r="C12" s="37"/>
    </row>
    <row r="13" spans="1:8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/>
      <c r="G13" s="35"/>
      <c r="H13" s="35" t="s">
        <v>47</v>
      </c>
    </row>
    <row r="14" spans="1:8" ht="29.25" customHeight="1" x14ac:dyDescent="0.25">
      <c r="A14" s="96" t="s">
        <v>21</v>
      </c>
      <c r="B14" s="96"/>
      <c r="C14" s="96"/>
      <c r="D14" s="96"/>
      <c r="E14" s="96"/>
      <c r="F14" s="44" t="s">
        <v>51</v>
      </c>
      <c r="G14" s="44" t="s">
        <v>50</v>
      </c>
    </row>
    <row r="15" spans="1:8" x14ac:dyDescent="0.25">
      <c r="A15" s="10">
        <f>_xlfn.RANK.EQ(H15,$H$15:$H$22,1)</f>
        <v>1</v>
      </c>
      <c r="B15" s="57">
        <v>6</v>
      </c>
      <c r="C15" s="75"/>
      <c r="D15" s="75"/>
      <c r="E15" s="75"/>
      <c r="F15" s="45"/>
      <c r="G15" s="46"/>
      <c r="H15" s="42">
        <f>F15+G15/8640000</f>
        <v>0</v>
      </c>
    </row>
    <row r="16" spans="1:8" x14ac:dyDescent="0.25">
      <c r="A16" s="10">
        <f t="shared" ref="A16:A20" si="0">_xlfn.RANK.EQ(H16,$H$15:$H$22,1)</f>
        <v>1</v>
      </c>
      <c r="B16" s="57">
        <v>7</v>
      </c>
      <c r="C16" s="75"/>
      <c r="D16" s="75"/>
      <c r="E16" s="75"/>
      <c r="F16" s="45"/>
      <c r="G16" s="46"/>
      <c r="H16" s="42">
        <f t="shared" ref="H16:H20" si="1">F16+G16/8640000</f>
        <v>0</v>
      </c>
    </row>
    <row r="17" spans="1:8" x14ac:dyDescent="0.25">
      <c r="A17" s="10">
        <f t="shared" si="0"/>
        <v>1</v>
      </c>
      <c r="B17" s="57">
        <v>8</v>
      </c>
      <c r="C17" s="75"/>
      <c r="D17" s="75"/>
      <c r="E17" s="75"/>
      <c r="F17" s="45"/>
      <c r="G17" s="46"/>
      <c r="H17" s="42">
        <f t="shared" si="1"/>
        <v>0</v>
      </c>
    </row>
    <row r="18" spans="1:8" x14ac:dyDescent="0.25">
      <c r="A18" s="10">
        <f t="shared" si="0"/>
        <v>1</v>
      </c>
      <c r="B18" s="57">
        <v>9</v>
      </c>
      <c r="C18" s="75"/>
      <c r="D18" s="75"/>
      <c r="E18" s="75"/>
      <c r="F18" s="45"/>
      <c r="G18" s="46"/>
      <c r="H18" s="42">
        <f t="shared" si="1"/>
        <v>0</v>
      </c>
    </row>
    <row r="19" spans="1:8" x14ac:dyDescent="0.25">
      <c r="A19" s="10">
        <f t="shared" si="0"/>
        <v>1</v>
      </c>
      <c r="B19" s="57">
        <v>10</v>
      </c>
      <c r="C19" s="75"/>
      <c r="D19" s="75"/>
      <c r="E19" s="75"/>
      <c r="F19" s="45"/>
      <c r="G19" s="46"/>
      <c r="H19" s="42">
        <f t="shared" si="1"/>
        <v>0</v>
      </c>
    </row>
    <row r="20" spans="1:8" x14ac:dyDescent="0.25">
      <c r="A20" s="10">
        <f t="shared" si="0"/>
        <v>1</v>
      </c>
      <c r="B20" s="57">
        <v>11</v>
      </c>
      <c r="C20" s="75"/>
      <c r="D20" s="75"/>
      <c r="E20" s="75"/>
      <c r="F20" s="45"/>
      <c r="G20" s="46"/>
      <c r="H20" s="42">
        <f t="shared" si="1"/>
        <v>0</v>
      </c>
    </row>
    <row r="21" spans="1:8" x14ac:dyDescent="0.25">
      <c r="A21" s="13"/>
      <c r="B21" s="13"/>
      <c r="C21" s="18"/>
      <c r="D21" s="18"/>
      <c r="E21" s="18"/>
      <c r="F21" s="38"/>
      <c r="G21" s="13"/>
      <c r="H21" s="83"/>
    </row>
    <row r="22" spans="1:8" x14ac:dyDescent="0.25">
      <c r="A22" s="13"/>
      <c r="B22" s="13"/>
      <c r="C22" s="18"/>
      <c r="D22" s="18"/>
      <c r="E22" s="18"/>
      <c r="F22" s="38"/>
      <c r="G22" s="13"/>
      <c r="H22" s="83"/>
    </row>
    <row r="23" spans="1:8" x14ac:dyDescent="0.25">
      <c r="A23" s="9"/>
      <c r="F23" s="30"/>
    </row>
  </sheetData>
  <mergeCells count="4">
    <mergeCell ref="A10:C10"/>
    <mergeCell ref="A8:C8"/>
    <mergeCell ref="A11:C11"/>
    <mergeCell ref="A14:E14"/>
  </mergeCells>
  <phoneticPr fontId="8" type="noConversion"/>
  <conditionalFormatting sqref="A15:A22">
    <cfRule type="cellIs" dxfId="41" priority="1" operator="equal">
      <formula>3</formula>
    </cfRule>
    <cfRule type="cellIs" dxfId="40" priority="2" operator="equal">
      <formula>2</formula>
    </cfRule>
    <cfRule type="cellIs" dxfId="39" priority="3" operator="equal">
      <formula>1</formula>
    </cfRule>
  </conditionalFormatting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6:J23"/>
  <sheetViews>
    <sheetView topLeftCell="A7" zoomScaleNormal="100" workbookViewId="0">
      <selection activeCell="C15" sqref="C15:E20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7" max="7" width="5.28515625" customWidth="1"/>
    <col min="9" max="9" width="11.5703125" bestFit="1" customWidth="1"/>
    <col min="10" max="10" width="11.5703125" customWidth="1"/>
  </cols>
  <sheetData>
    <row r="6" spans="1:10" ht="15.75" x14ac:dyDescent="0.25">
      <c r="A6" s="29" t="s">
        <v>43</v>
      </c>
      <c r="C6" s="36" t="s">
        <v>48</v>
      </c>
    </row>
    <row r="8" spans="1:10" ht="15.75" x14ac:dyDescent="0.25">
      <c r="A8" s="95" t="s">
        <v>39</v>
      </c>
      <c r="B8" s="95"/>
      <c r="C8" s="95"/>
    </row>
    <row r="10" spans="1:10" ht="15.75" x14ac:dyDescent="0.25">
      <c r="A10" s="95" t="s">
        <v>65</v>
      </c>
      <c r="B10" s="95"/>
      <c r="C10" s="95"/>
    </row>
    <row r="11" spans="1:10" ht="15.75" x14ac:dyDescent="0.25">
      <c r="A11" s="95" t="s">
        <v>66</v>
      </c>
      <c r="B11" s="95"/>
      <c r="C11" s="95"/>
    </row>
    <row r="12" spans="1:10" ht="15.75" x14ac:dyDescent="0.25">
      <c r="A12" s="37"/>
      <c r="B12" s="37"/>
      <c r="C12" s="37"/>
    </row>
    <row r="13" spans="1:10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 t="s">
        <v>47</v>
      </c>
      <c r="G13" s="35"/>
      <c r="H13" s="35"/>
      <c r="I13" s="35"/>
      <c r="J13" s="35" t="s">
        <v>41</v>
      </c>
    </row>
    <row r="14" spans="1:10" ht="29.25" customHeight="1" x14ac:dyDescent="0.25">
      <c r="A14" s="43" t="s">
        <v>21</v>
      </c>
      <c r="B14" s="43"/>
      <c r="C14" s="43"/>
      <c r="D14" s="43"/>
      <c r="E14" s="43"/>
      <c r="F14" s="43"/>
      <c r="G14" s="47"/>
      <c r="H14" s="44" t="s">
        <v>51</v>
      </c>
      <c r="I14" s="44" t="s">
        <v>52</v>
      </c>
    </row>
    <row r="15" spans="1:10" x14ac:dyDescent="0.25">
      <c r="A15" s="10">
        <f>_xlfn.RANK.EQ(J15,$J$15:$J$22,1)</f>
        <v>1</v>
      </c>
      <c r="B15" s="57">
        <v>6</v>
      </c>
      <c r="C15" s="75"/>
      <c r="D15" s="75"/>
      <c r="E15" s="75"/>
      <c r="F15" s="48">
        <f>Kids_Men_Qualifikation!H15</f>
        <v>0</v>
      </c>
      <c r="G15" s="34"/>
      <c r="H15" s="50"/>
      <c r="I15" s="49"/>
      <c r="J15" s="51">
        <f>H15+I15/8640000</f>
        <v>0</v>
      </c>
    </row>
    <row r="16" spans="1:10" x14ac:dyDescent="0.25">
      <c r="A16" s="10">
        <f t="shared" ref="A16:A20" si="0">_xlfn.RANK.EQ(J16,$J$15:$J$22,1)</f>
        <v>1</v>
      </c>
      <c r="B16" s="57">
        <v>7</v>
      </c>
      <c r="C16" s="75"/>
      <c r="D16" s="75"/>
      <c r="E16" s="75"/>
      <c r="F16" s="48">
        <f>Kids_Men_Qualifikation!H16</f>
        <v>0</v>
      </c>
      <c r="G16" s="34"/>
      <c r="H16" s="50"/>
      <c r="I16" s="49"/>
      <c r="J16" s="51">
        <f t="shared" ref="J16:J20" si="1">H16+I16/8640000</f>
        <v>0</v>
      </c>
    </row>
    <row r="17" spans="1:10" x14ac:dyDescent="0.25">
      <c r="A17" s="10">
        <f t="shared" si="0"/>
        <v>1</v>
      </c>
      <c r="B17" s="57">
        <v>8</v>
      </c>
      <c r="C17" s="75"/>
      <c r="D17" s="75"/>
      <c r="E17" s="75"/>
      <c r="F17" s="48">
        <f>Kids_Men_Qualifikation!H17</f>
        <v>0</v>
      </c>
      <c r="G17" s="34"/>
      <c r="H17" s="50"/>
      <c r="I17" s="49"/>
      <c r="J17" s="51">
        <f t="shared" si="1"/>
        <v>0</v>
      </c>
    </row>
    <row r="18" spans="1:10" x14ac:dyDescent="0.25">
      <c r="A18" s="10">
        <f t="shared" si="0"/>
        <v>1</v>
      </c>
      <c r="B18" s="57">
        <v>9</v>
      </c>
      <c r="C18" s="75"/>
      <c r="D18" s="75"/>
      <c r="E18" s="75"/>
      <c r="F18" s="48">
        <f>Kids_Men_Qualifikation!H18</f>
        <v>0</v>
      </c>
      <c r="G18" s="34"/>
      <c r="H18" s="50"/>
      <c r="I18" s="49"/>
      <c r="J18" s="51">
        <f>H18+I18/8640000</f>
        <v>0</v>
      </c>
    </row>
    <row r="19" spans="1:10" x14ac:dyDescent="0.25">
      <c r="A19" s="10">
        <f t="shared" si="0"/>
        <v>1</v>
      </c>
      <c r="B19" s="57">
        <v>10</v>
      </c>
      <c r="C19" s="75"/>
      <c r="D19" s="75"/>
      <c r="E19" s="75"/>
      <c r="F19" s="48">
        <f>Kids_Men_Qualifikation!H19</f>
        <v>0</v>
      </c>
      <c r="G19" s="34"/>
      <c r="H19" s="50"/>
      <c r="I19" s="49"/>
      <c r="J19" s="51">
        <f t="shared" si="1"/>
        <v>0</v>
      </c>
    </row>
    <row r="20" spans="1:10" x14ac:dyDescent="0.25">
      <c r="A20" s="10">
        <f t="shared" si="0"/>
        <v>1</v>
      </c>
      <c r="B20" s="57">
        <v>11</v>
      </c>
      <c r="C20" s="75"/>
      <c r="D20" s="75"/>
      <c r="E20" s="75"/>
      <c r="F20" s="48">
        <f>Kids_Men_Qualifikation!H20</f>
        <v>0</v>
      </c>
      <c r="G20" s="34"/>
      <c r="H20" s="50"/>
      <c r="I20" s="49"/>
      <c r="J20" s="51">
        <f t="shared" si="1"/>
        <v>0</v>
      </c>
    </row>
    <row r="21" spans="1:10" x14ac:dyDescent="0.25">
      <c r="A21" s="13"/>
      <c r="B21" s="13"/>
      <c r="C21" s="18"/>
      <c r="D21" s="18"/>
      <c r="E21" s="18"/>
      <c r="F21" s="80"/>
      <c r="G21" s="39"/>
      <c r="H21" s="81"/>
      <c r="I21" s="16"/>
      <c r="J21" s="82"/>
    </row>
    <row r="22" spans="1:10" x14ac:dyDescent="0.25">
      <c r="A22" s="13"/>
      <c r="B22" s="13"/>
      <c r="C22" s="18"/>
      <c r="D22" s="18"/>
      <c r="E22" s="18"/>
      <c r="F22" s="80"/>
      <c r="G22" s="27"/>
      <c r="H22" s="81"/>
      <c r="I22" s="16"/>
      <c r="J22" s="82"/>
    </row>
    <row r="23" spans="1:10" x14ac:dyDescent="0.25">
      <c r="A23" s="9"/>
      <c r="F23" s="30"/>
      <c r="H23" s="30"/>
    </row>
  </sheetData>
  <mergeCells count="3">
    <mergeCell ref="A8:C8"/>
    <mergeCell ref="A10:C10"/>
    <mergeCell ref="A11:C11"/>
  </mergeCells>
  <conditionalFormatting sqref="A15:A23">
    <cfRule type="cellIs" dxfId="38" priority="1" operator="equal">
      <formula>3</formula>
    </cfRule>
    <cfRule type="cellIs" dxfId="37" priority="2" operator="equal">
      <formula>2</formula>
    </cfRule>
    <cfRule type="cellIs" dxfId="36" priority="3" operator="equal">
      <formula>1</formula>
    </cfRule>
  </conditionalFormatting>
  <pageMargins left="0.7" right="0.7" top="0.75" bottom="0.75" header="0.3" footer="0.3"/>
  <pageSetup paperSize="9" scale="98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9EED9-5406-4143-8D7B-7B58B9192004}">
  <sheetPr>
    <tabColor theme="8" tint="0.79998168889431442"/>
  </sheetPr>
  <dimension ref="A6:H23"/>
  <sheetViews>
    <sheetView topLeftCell="A8" zoomScaleNormal="100" workbookViewId="0">
      <selection activeCell="C15" sqref="C15:E15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8" max="8" width="14.85546875" customWidth="1"/>
  </cols>
  <sheetData>
    <row r="6" spans="1:8" ht="15.75" x14ac:dyDescent="0.25">
      <c r="A6" s="29" t="s">
        <v>43</v>
      </c>
      <c r="C6" s="36" t="s">
        <v>47</v>
      </c>
    </row>
    <row r="8" spans="1:8" ht="15.75" x14ac:dyDescent="0.25">
      <c r="A8" s="95" t="s">
        <v>39</v>
      </c>
      <c r="B8" s="95"/>
      <c r="C8" s="95"/>
    </row>
    <row r="10" spans="1:8" ht="15.75" x14ac:dyDescent="0.25">
      <c r="A10" s="95" t="s">
        <v>65</v>
      </c>
      <c r="B10" s="95"/>
      <c r="C10" s="95"/>
    </row>
    <row r="11" spans="1:8" ht="15.75" x14ac:dyDescent="0.25">
      <c r="A11" s="95" t="s">
        <v>66</v>
      </c>
      <c r="B11" s="95"/>
      <c r="C11" s="95"/>
    </row>
    <row r="12" spans="1:8" ht="15.75" x14ac:dyDescent="0.25">
      <c r="A12" s="60"/>
      <c r="B12" s="60"/>
      <c r="C12" s="60"/>
    </row>
    <row r="13" spans="1:8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/>
      <c r="G13" s="35"/>
      <c r="H13" s="35" t="s">
        <v>47</v>
      </c>
    </row>
    <row r="14" spans="1:8" ht="29.25" customHeight="1" x14ac:dyDescent="0.25">
      <c r="A14" s="96" t="s">
        <v>22</v>
      </c>
      <c r="B14" s="96"/>
      <c r="C14" s="96"/>
      <c r="D14" s="96"/>
      <c r="E14" s="96"/>
      <c r="F14" s="44" t="s">
        <v>51</v>
      </c>
      <c r="G14" s="44" t="s">
        <v>50</v>
      </c>
    </row>
    <row r="15" spans="1:8" x14ac:dyDescent="0.25">
      <c r="A15" s="57">
        <f>_xlfn.RANK.EQ(H15,$H$15:$H$22,1)</f>
        <v>1</v>
      </c>
      <c r="B15" s="57">
        <v>12</v>
      </c>
      <c r="C15" s="75"/>
      <c r="D15" s="75"/>
      <c r="E15" s="75"/>
      <c r="F15" s="45"/>
      <c r="G15" s="46"/>
      <c r="H15" s="42">
        <f>F15+G15/8640000</f>
        <v>0</v>
      </c>
    </row>
    <row r="16" spans="1:8" x14ac:dyDescent="0.25">
      <c r="A16" s="57"/>
      <c r="B16" s="57"/>
      <c r="C16" s="75"/>
      <c r="D16" s="75"/>
      <c r="E16" s="75"/>
      <c r="F16" s="45"/>
      <c r="G16" s="46"/>
      <c r="H16" s="42"/>
    </row>
    <row r="17" spans="1:8" x14ac:dyDescent="0.25">
      <c r="A17" s="57"/>
      <c r="B17" s="57"/>
      <c r="C17" s="75"/>
      <c r="D17" s="75"/>
      <c r="E17" s="75"/>
      <c r="F17" s="45"/>
      <c r="G17" s="46"/>
      <c r="H17" s="42"/>
    </row>
    <row r="18" spans="1:8" x14ac:dyDescent="0.25">
      <c r="A18" s="57"/>
      <c r="B18" s="57"/>
      <c r="C18" s="75"/>
      <c r="D18" s="75"/>
      <c r="E18" s="75"/>
      <c r="F18" s="45"/>
      <c r="G18" s="46"/>
      <c r="H18" s="42"/>
    </row>
    <row r="19" spans="1:8" x14ac:dyDescent="0.25">
      <c r="A19" s="57"/>
      <c r="B19" s="57"/>
      <c r="C19" s="75"/>
      <c r="D19" s="75"/>
      <c r="E19" s="75"/>
      <c r="F19" s="45"/>
      <c r="G19" s="46"/>
      <c r="H19" s="42"/>
    </row>
    <row r="20" spans="1:8" x14ac:dyDescent="0.25">
      <c r="A20" s="57"/>
      <c r="B20" s="57"/>
      <c r="C20" s="75"/>
      <c r="D20" s="75"/>
      <c r="E20" s="75"/>
      <c r="F20" s="45"/>
      <c r="G20" s="46"/>
      <c r="H20" s="42"/>
    </row>
    <row r="21" spans="1:8" x14ac:dyDescent="0.25">
      <c r="A21" s="13"/>
      <c r="B21" s="13"/>
      <c r="C21" s="18"/>
      <c r="D21" s="18"/>
      <c r="E21" s="18"/>
      <c r="F21" s="38"/>
      <c r="G21" s="13"/>
      <c r="H21" s="83"/>
    </row>
    <row r="22" spans="1:8" x14ac:dyDescent="0.25">
      <c r="A22" s="13"/>
      <c r="B22" s="13"/>
      <c r="C22" s="18"/>
      <c r="D22" s="18"/>
      <c r="E22" s="18"/>
      <c r="F22" s="38"/>
      <c r="G22" s="13"/>
      <c r="H22" s="83"/>
    </row>
    <row r="23" spans="1:8" x14ac:dyDescent="0.25">
      <c r="A23" s="9"/>
      <c r="F23" s="30"/>
    </row>
  </sheetData>
  <mergeCells count="4">
    <mergeCell ref="A8:C8"/>
    <mergeCell ref="A10:C10"/>
    <mergeCell ref="A11:C11"/>
    <mergeCell ref="A14:E14"/>
  </mergeCells>
  <conditionalFormatting sqref="A15:A22">
    <cfRule type="cellIs" dxfId="35" priority="1" operator="equal">
      <formula>3</formula>
    </cfRule>
    <cfRule type="cellIs" dxfId="34" priority="2" operator="equal">
      <formula>2</formula>
    </cfRule>
    <cfRule type="cellIs" dxfId="33" priority="3" operator="equal">
      <formula>1</formula>
    </cfRule>
  </conditionalFormatting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C653-AFE8-441D-9928-811A23C4D511}">
  <sheetPr>
    <tabColor theme="8" tint="0.79998168889431442"/>
    <pageSetUpPr fitToPage="1"/>
  </sheetPr>
  <dimension ref="A6:J23"/>
  <sheetViews>
    <sheetView topLeftCell="A6" zoomScaleNormal="100" workbookViewId="0">
      <selection activeCell="P42" sqref="P42"/>
    </sheetView>
  </sheetViews>
  <sheetFormatPr baseColWidth="10" defaultRowHeight="15" x14ac:dyDescent="0.25"/>
  <cols>
    <col min="2" max="2" width="7.5703125" bestFit="1" customWidth="1"/>
    <col min="3" max="3" width="14.42578125" customWidth="1"/>
    <col min="4" max="4" width="15.140625" customWidth="1"/>
    <col min="5" max="5" width="31.85546875" bestFit="1" customWidth="1"/>
    <col min="6" max="6" width="12.5703125" bestFit="1" customWidth="1"/>
    <col min="7" max="7" width="5.28515625" customWidth="1"/>
    <col min="9" max="9" width="11.5703125" bestFit="1" customWidth="1"/>
    <col min="10" max="10" width="11.5703125" customWidth="1"/>
  </cols>
  <sheetData>
    <row r="6" spans="1:10" ht="15.75" x14ac:dyDescent="0.25">
      <c r="A6" s="29" t="s">
        <v>43</v>
      </c>
      <c r="C6" s="36" t="s">
        <v>48</v>
      </c>
    </row>
    <row r="8" spans="1:10" ht="15.75" x14ac:dyDescent="0.25">
      <c r="A8" s="95" t="s">
        <v>39</v>
      </c>
      <c r="B8" s="95"/>
      <c r="C8" s="95"/>
    </row>
    <row r="10" spans="1:10" ht="15.75" x14ac:dyDescent="0.25">
      <c r="A10" s="95" t="s">
        <v>65</v>
      </c>
      <c r="B10" s="95"/>
      <c r="C10" s="95"/>
    </row>
    <row r="11" spans="1:10" ht="15.75" x14ac:dyDescent="0.25">
      <c r="A11" s="95" t="s">
        <v>66</v>
      </c>
      <c r="B11" s="95"/>
      <c r="C11" s="95"/>
    </row>
    <row r="12" spans="1:10" ht="15.75" x14ac:dyDescent="0.25">
      <c r="A12" s="60"/>
      <c r="B12" s="60"/>
      <c r="C12" s="60"/>
    </row>
    <row r="13" spans="1:10" x14ac:dyDescent="0.25">
      <c r="A13" s="35" t="s">
        <v>40</v>
      </c>
      <c r="B13" s="35" t="s">
        <v>42</v>
      </c>
      <c r="C13" s="35" t="s">
        <v>1</v>
      </c>
      <c r="D13" s="35" t="s">
        <v>2</v>
      </c>
      <c r="E13" s="35" t="s">
        <v>13</v>
      </c>
      <c r="F13" s="35" t="s">
        <v>47</v>
      </c>
      <c r="G13" s="35"/>
      <c r="H13" s="35"/>
      <c r="I13" s="35"/>
      <c r="J13" s="35" t="s">
        <v>41</v>
      </c>
    </row>
    <row r="14" spans="1:10" ht="29.25" customHeight="1" x14ac:dyDescent="0.25">
      <c r="A14" s="96" t="s">
        <v>22</v>
      </c>
      <c r="B14" s="96"/>
      <c r="C14" s="96"/>
      <c r="D14" s="96"/>
      <c r="E14" s="96"/>
      <c r="F14" s="43"/>
      <c r="G14" s="47"/>
      <c r="H14" s="44" t="s">
        <v>51</v>
      </c>
      <c r="I14" s="44" t="s">
        <v>52</v>
      </c>
    </row>
    <row r="15" spans="1:10" x14ac:dyDescent="0.25">
      <c r="A15" s="57">
        <f>_xlfn.RANK.EQ(J15,$J$15:$J$22,1)</f>
        <v>1</v>
      </c>
      <c r="B15" s="57">
        <v>12</v>
      </c>
      <c r="C15" s="75"/>
      <c r="D15" s="75"/>
      <c r="E15" s="75"/>
      <c r="F15" s="48">
        <f>Cadets_Men_Qualifikation!H15</f>
        <v>0</v>
      </c>
      <c r="G15" s="34"/>
      <c r="H15" s="50"/>
      <c r="I15" s="49"/>
      <c r="J15" s="51">
        <f>H15+I15/8640000</f>
        <v>0</v>
      </c>
    </row>
    <row r="16" spans="1:10" x14ac:dyDescent="0.25">
      <c r="A16" s="57"/>
      <c r="B16" s="57"/>
      <c r="C16" s="75"/>
      <c r="D16" s="75"/>
      <c r="E16" s="75"/>
      <c r="F16" s="48"/>
      <c r="G16" s="34"/>
      <c r="H16" s="50"/>
      <c r="I16" s="49"/>
      <c r="J16" s="51"/>
    </row>
    <row r="17" spans="1:10" x14ac:dyDescent="0.25">
      <c r="A17" s="57"/>
      <c r="B17" s="57"/>
      <c r="C17" s="75"/>
      <c r="D17" s="75"/>
      <c r="E17" s="75"/>
      <c r="F17" s="48"/>
      <c r="G17" s="34"/>
      <c r="H17" s="50"/>
      <c r="I17" s="49"/>
      <c r="J17" s="51"/>
    </row>
    <row r="18" spans="1:10" x14ac:dyDescent="0.25">
      <c r="A18" s="57"/>
      <c r="B18" s="57"/>
      <c r="C18" s="75"/>
      <c r="D18" s="75"/>
      <c r="E18" s="75"/>
      <c r="F18" s="48"/>
      <c r="G18" s="34"/>
      <c r="H18" s="50"/>
      <c r="I18" s="49"/>
      <c r="J18" s="51"/>
    </row>
    <row r="19" spans="1:10" x14ac:dyDescent="0.25">
      <c r="A19" s="57"/>
      <c r="B19" s="57"/>
      <c r="C19" s="75"/>
      <c r="D19" s="75"/>
      <c r="E19" s="75"/>
      <c r="F19" s="48"/>
      <c r="G19" s="34"/>
      <c r="H19" s="50"/>
      <c r="I19" s="49"/>
      <c r="J19" s="51"/>
    </row>
    <row r="20" spans="1:10" x14ac:dyDescent="0.25">
      <c r="A20" s="57"/>
      <c r="B20" s="57"/>
      <c r="C20" s="75"/>
      <c r="D20" s="75"/>
      <c r="E20" s="75"/>
      <c r="F20" s="48"/>
      <c r="G20" s="34"/>
      <c r="H20" s="50"/>
      <c r="I20" s="49"/>
      <c r="J20" s="51"/>
    </row>
    <row r="21" spans="1:10" x14ac:dyDescent="0.25">
      <c r="A21" s="13"/>
      <c r="B21" s="13"/>
      <c r="C21" s="18"/>
      <c r="D21" s="18"/>
      <c r="E21" s="18"/>
      <c r="F21" s="80"/>
      <c r="G21" s="39"/>
      <c r="H21" s="81"/>
      <c r="I21" s="16"/>
      <c r="J21" s="82"/>
    </row>
    <row r="22" spans="1:10" x14ac:dyDescent="0.25">
      <c r="A22" s="13"/>
      <c r="B22" s="13"/>
      <c r="C22" s="18"/>
      <c r="D22" s="18"/>
      <c r="E22" s="18"/>
      <c r="F22" s="80"/>
      <c r="G22" s="27"/>
      <c r="H22" s="81"/>
      <c r="I22" s="16"/>
      <c r="J22" s="82"/>
    </row>
    <row r="23" spans="1:10" x14ac:dyDescent="0.25">
      <c r="A23" s="9"/>
      <c r="F23" s="30"/>
      <c r="H23" s="30"/>
    </row>
  </sheetData>
  <mergeCells count="4">
    <mergeCell ref="A8:C8"/>
    <mergeCell ref="A10:C10"/>
    <mergeCell ref="A11:C11"/>
    <mergeCell ref="A14:E14"/>
  </mergeCells>
  <conditionalFormatting sqref="A15:A23">
    <cfRule type="cellIs" dxfId="32" priority="1" operator="equal">
      <formula>3</formula>
    </cfRule>
    <cfRule type="cellIs" dxfId="31" priority="2" operator="equal">
      <formula>2</formula>
    </cfRule>
    <cfRule type="cellIs" dxfId="30" priority="3" operator="equal">
      <formula>1</formula>
    </cfRule>
  </conditionalFormatting>
  <pageMargins left="0.7" right="0.7" top="0.75" bottom="0.75" header="0.3" footer="0.3"/>
  <pageSetup paperSize="9" scale="98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</vt:i4>
      </vt:variant>
    </vt:vector>
  </HeadingPairs>
  <TitlesOfParts>
    <vt:vector size="21" baseType="lpstr">
      <vt:lpstr>Anmeldeliste_Schmitten</vt:lpstr>
      <vt:lpstr>Startliste</vt:lpstr>
      <vt:lpstr>Startliste_Final</vt:lpstr>
      <vt:lpstr>Kids_Women_Qualifikation</vt:lpstr>
      <vt:lpstr>Kids_Women_Final</vt:lpstr>
      <vt:lpstr>Kids_Men_Qualifikation</vt:lpstr>
      <vt:lpstr>Kids_Men_Final</vt:lpstr>
      <vt:lpstr>Cadets_Men_Qualifikation</vt:lpstr>
      <vt:lpstr>Cadets_Men_Final</vt:lpstr>
      <vt:lpstr>Cadets_Women_Qualifikation</vt:lpstr>
      <vt:lpstr>Cadets_Women_Final</vt:lpstr>
      <vt:lpstr>Youth_Men_Qualifikation</vt:lpstr>
      <vt:lpstr>Youth_Men_Final</vt:lpstr>
      <vt:lpstr>Men_Qualifikation</vt:lpstr>
      <vt:lpstr>Men_Final</vt:lpstr>
      <vt:lpstr>Senior_Men_Qualifikation</vt:lpstr>
      <vt:lpstr>Senior_Men_Final</vt:lpstr>
      <vt:lpstr>Senior_Women_Qualifikation</vt:lpstr>
      <vt:lpstr>Senior_Women_Final</vt:lpstr>
      <vt:lpstr>Startliste!Print_Titles</vt:lpstr>
      <vt:lpstr>Startliste_Final!Print_Titles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Kaeser</dc:creator>
  <cp:lastModifiedBy>Markus Kaeser</cp:lastModifiedBy>
  <cp:lastPrinted>2021-08-21T20:41:59Z</cp:lastPrinted>
  <dcterms:created xsi:type="dcterms:W3CDTF">2015-06-05T18:19:34Z</dcterms:created>
  <dcterms:modified xsi:type="dcterms:W3CDTF">2022-07-24T22:45:04Z</dcterms:modified>
</cp:coreProperties>
</file>